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updateLinks="always" codeName="Tento_zošit"/>
  <bookViews>
    <workbookView xWindow="-15" yWindow="-15" windowWidth="19320" windowHeight="10155" tabRatio="916"/>
  </bookViews>
  <sheets>
    <sheet name="Uvod" sheetId="58" r:id="rId1"/>
    <sheet name="Obsah" sheetId="64" r:id="rId2"/>
    <sheet name="Tab1" sheetId="10" r:id="rId3"/>
    <sheet name="Tab2" sheetId="7" r:id="rId4"/>
    <sheet name="Tab3" sheetId="28" r:id="rId5"/>
    <sheet name="Tab4" sheetId="29" r:id="rId6"/>
    <sheet name="Tab5" sheetId="36" r:id="rId7"/>
    <sheet name="Tab6" sheetId="37" r:id="rId8"/>
    <sheet name="Tab7" sheetId="30" r:id="rId9"/>
    <sheet name="Tab8" sheetId="39" r:id="rId10"/>
    <sheet name="Tab9" sheetId="31" r:id="rId11"/>
    <sheet name="Tab10" sheetId="40" r:id="rId12"/>
    <sheet name="Tab11" sheetId="32" r:id="rId13"/>
    <sheet name="Tab12" sheetId="41" r:id="rId14"/>
    <sheet name="Tab13" sheetId="33" r:id="rId15"/>
    <sheet name="Tab14" sheetId="34" r:id="rId16"/>
    <sheet name="Tab15" sheetId="42" r:id="rId17"/>
    <sheet name="Tab16" sheetId="43" r:id="rId18"/>
    <sheet name="Tab17" sheetId="59" r:id="rId19"/>
    <sheet name="Tab18" sheetId="60" r:id="rId20"/>
    <sheet name="Tab19" sheetId="61" r:id="rId21"/>
    <sheet name="Tab20" sheetId="62" r:id="rId22"/>
    <sheet name="Tab21" sheetId="45" r:id="rId23"/>
    <sheet name="Tab22" sheetId="46" r:id="rId24"/>
    <sheet name="Tab23" sheetId="49" r:id="rId25"/>
    <sheet name="Tab24" sheetId="47" r:id="rId26"/>
    <sheet name="Tab25" sheetId="50" r:id="rId27"/>
    <sheet name="Tab26" sheetId="55" r:id="rId28"/>
    <sheet name="Tab27" sheetId="56" r:id="rId29"/>
    <sheet name="PojmySkratky" sheetId="51" r:id="rId30"/>
    <sheet name="Ciselniky" sheetId="52" r:id="rId31"/>
  </sheets>
  <definedNames>
    <definedName name="_xlnm._FilterDatabase" localSheetId="6" hidden="1">'Tab5'!$A$6:$L$99</definedName>
    <definedName name="_Tab52" localSheetId="30">#REF!</definedName>
    <definedName name="_Tab52" localSheetId="29">#REF!</definedName>
    <definedName name="_Tab52" localSheetId="11">#REF!</definedName>
    <definedName name="_Tab52" localSheetId="12">#REF!</definedName>
    <definedName name="_Tab52" localSheetId="13">#REF!</definedName>
    <definedName name="_Tab52" localSheetId="14">#REF!</definedName>
    <definedName name="_Tab52" localSheetId="15">#REF!</definedName>
    <definedName name="_Tab52" localSheetId="16">#REF!</definedName>
    <definedName name="_Tab52" localSheetId="17">#REF!</definedName>
    <definedName name="_Tab52" localSheetId="18">#REF!</definedName>
    <definedName name="_Tab52" localSheetId="19">#REF!</definedName>
    <definedName name="_Tab52" localSheetId="20">#REF!</definedName>
    <definedName name="_Tab52" localSheetId="21">#REF!</definedName>
    <definedName name="_Tab52" localSheetId="22">#REF!</definedName>
    <definedName name="_Tab52" localSheetId="23">#REF!</definedName>
    <definedName name="_Tab52" localSheetId="24">#REF!</definedName>
    <definedName name="_Tab52" localSheetId="25">#REF!</definedName>
    <definedName name="_Tab52" localSheetId="26">#REF!</definedName>
    <definedName name="_Tab52" localSheetId="27">#REF!</definedName>
    <definedName name="_Tab52" localSheetId="28">#REF!</definedName>
    <definedName name="_Tab52" localSheetId="4">#REF!</definedName>
    <definedName name="_Tab52" localSheetId="5">#REF!</definedName>
    <definedName name="_Tab52" localSheetId="6">#REF!</definedName>
    <definedName name="_Tab52" localSheetId="7">#REF!</definedName>
    <definedName name="_Tab52" localSheetId="8">#REF!</definedName>
    <definedName name="_Tab52" localSheetId="9">#REF!</definedName>
    <definedName name="_Tab52" localSheetId="10">#REF!</definedName>
    <definedName name="_Tab52">#REF!</definedName>
    <definedName name="_Tab58" localSheetId="30">#REF!</definedName>
    <definedName name="_Tab58" localSheetId="29">#REF!</definedName>
    <definedName name="_Tab58" localSheetId="11">#REF!</definedName>
    <definedName name="_Tab58" localSheetId="12">#REF!</definedName>
    <definedName name="_Tab58" localSheetId="13">#REF!</definedName>
    <definedName name="_Tab58" localSheetId="14">#REF!</definedName>
    <definedName name="_Tab58" localSheetId="15">#REF!</definedName>
    <definedName name="_Tab58" localSheetId="16">#REF!</definedName>
    <definedName name="_Tab58" localSheetId="17">#REF!</definedName>
    <definedName name="_Tab58" localSheetId="18">#REF!</definedName>
    <definedName name="_Tab58" localSheetId="19">#REF!</definedName>
    <definedName name="_Tab58" localSheetId="20">#REF!</definedName>
    <definedName name="_Tab58" localSheetId="21">#REF!</definedName>
    <definedName name="_Tab58" localSheetId="22">#REF!</definedName>
    <definedName name="_Tab58" localSheetId="23">#REF!</definedName>
    <definedName name="_Tab58" localSheetId="24">#REF!</definedName>
    <definedName name="_Tab58" localSheetId="25">#REF!</definedName>
    <definedName name="_Tab58" localSheetId="26">#REF!</definedName>
    <definedName name="_Tab58" localSheetId="27">#REF!</definedName>
    <definedName name="_Tab58" localSheetId="28">#REF!</definedName>
    <definedName name="_Tab58" localSheetId="4">#REF!</definedName>
    <definedName name="_Tab58" localSheetId="5">#REF!</definedName>
    <definedName name="_Tab58" localSheetId="6">#REF!</definedName>
    <definedName name="_Tab58" localSheetId="7">#REF!</definedName>
    <definedName name="_Tab58" localSheetId="8">#REF!</definedName>
    <definedName name="_Tab58" localSheetId="9">#REF!</definedName>
    <definedName name="_Tab58" localSheetId="10">#REF!</definedName>
    <definedName name="_Tab58">#REF!</definedName>
    <definedName name="a" localSheetId="30">#REF!</definedName>
    <definedName name="a" localSheetId="29">#REF!</definedName>
    <definedName name="a" localSheetId="11">#REF!</definedName>
    <definedName name="a" localSheetId="12">#REF!</definedName>
    <definedName name="a" localSheetId="13">#REF!</definedName>
    <definedName name="a" localSheetId="14">#REF!</definedName>
    <definedName name="a" localSheetId="15">#REF!</definedName>
    <definedName name="a" localSheetId="16">#REF!</definedName>
    <definedName name="a" localSheetId="17">#REF!</definedName>
    <definedName name="a" localSheetId="18">#REF!</definedName>
    <definedName name="a" localSheetId="19">#REF!</definedName>
    <definedName name="a" localSheetId="20">#REF!</definedName>
    <definedName name="a" localSheetId="21">#REF!</definedName>
    <definedName name="a" localSheetId="22">#REF!</definedName>
    <definedName name="a" localSheetId="23">#REF!</definedName>
    <definedName name="a" localSheetId="24">#REF!</definedName>
    <definedName name="a" localSheetId="25">#REF!</definedName>
    <definedName name="a" localSheetId="26">#REF!</definedName>
    <definedName name="a" localSheetId="27">#REF!</definedName>
    <definedName name="a" localSheetId="28">#REF!</definedName>
    <definedName name="a" localSheetId="4">#REF!</definedName>
    <definedName name="a" localSheetId="5">#REF!</definedName>
    <definedName name="a" localSheetId="6">#REF!</definedName>
    <definedName name="a" localSheetId="7">#REF!</definedName>
    <definedName name="a" localSheetId="8">#REF!</definedName>
    <definedName name="a" localSheetId="9">#REF!</definedName>
    <definedName name="a" localSheetId="10">#REF!</definedName>
    <definedName name="a">#REF!</definedName>
    <definedName name="aa" localSheetId="30">#REF!</definedName>
    <definedName name="aa" localSheetId="11">#REF!</definedName>
    <definedName name="aa" localSheetId="12">#REF!</definedName>
    <definedName name="aa" localSheetId="13">#REF!</definedName>
    <definedName name="aa" localSheetId="14">#REF!</definedName>
    <definedName name="aa" localSheetId="15">#REF!</definedName>
    <definedName name="aa" localSheetId="16">#REF!</definedName>
    <definedName name="aa" localSheetId="17">#REF!</definedName>
    <definedName name="aa" localSheetId="18">#REF!</definedName>
    <definedName name="aa" localSheetId="19">#REF!</definedName>
    <definedName name="aa" localSheetId="20">#REF!</definedName>
    <definedName name="aa" localSheetId="21">#REF!</definedName>
    <definedName name="aa" localSheetId="22">#REF!</definedName>
    <definedName name="aa" localSheetId="23">#REF!</definedName>
    <definedName name="aa" localSheetId="24">#REF!</definedName>
    <definedName name="aa" localSheetId="25">#REF!</definedName>
    <definedName name="aa" localSheetId="26">#REF!</definedName>
    <definedName name="aa" localSheetId="27">#REF!</definedName>
    <definedName name="aa" localSheetId="28">#REF!</definedName>
    <definedName name="aa" localSheetId="4">#REF!</definedName>
    <definedName name="aa" localSheetId="5">#REF!</definedName>
    <definedName name="aa" localSheetId="6">#REF!</definedName>
    <definedName name="aa" localSheetId="7">#REF!</definedName>
    <definedName name="aa" localSheetId="8">#REF!</definedName>
    <definedName name="aa" localSheetId="9">#REF!</definedName>
    <definedName name="aa" localSheetId="10">#REF!</definedName>
    <definedName name="aa">#REF!</definedName>
    <definedName name="cc" localSheetId="30">#REF!</definedName>
    <definedName name="cc" localSheetId="11">#REF!</definedName>
    <definedName name="cc" localSheetId="12">#REF!</definedName>
    <definedName name="cc" localSheetId="13">#REF!</definedName>
    <definedName name="cc" localSheetId="14">#REF!</definedName>
    <definedName name="cc" localSheetId="15">#REF!</definedName>
    <definedName name="cc" localSheetId="16">#REF!</definedName>
    <definedName name="cc" localSheetId="17">#REF!</definedName>
    <definedName name="cc" localSheetId="18">#REF!</definedName>
    <definedName name="cc" localSheetId="19">#REF!</definedName>
    <definedName name="cc" localSheetId="20">#REF!</definedName>
    <definedName name="cc" localSheetId="21">#REF!</definedName>
    <definedName name="cc" localSheetId="22">#REF!</definedName>
    <definedName name="cc" localSheetId="23">#REF!</definedName>
    <definedName name="cc" localSheetId="24">#REF!</definedName>
    <definedName name="cc" localSheetId="25">#REF!</definedName>
    <definedName name="cc" localSheetId="26">#REF!</definedName>
    <definedName name="cc" localSheetId="27">#REF!</definedName>
    <definedName name="cc" localSheetId="28">#REF!</definedName>
    <definedName name="cc" localSheetId="4">#REF!</definedName>
    <definedName name="cc" localSheetId="5">#REF!</definedName>
    <definedName name="cc" localSheetId="6">#REF!</definedName>
    <definedName name="cc" localSheetId="7">#REF!</definedName>
    <definedName name="cc" localSheetId="8">#REF!</definedName>
    <definedName name="cc" localSheetId="9">#REF!</definedName>
    <definedName name="cc" localSheetId="10">#REF!</definedName>
    <definedName name="cc">#REF!</definedName>
    <definedName name="_xlnm.Database" localSheetId="30">#REF!</definedName>
    <definedName name="_xlnm.Database" localSheetId="11">#REF!</definedName>
    <definedName name="_xlnm.Database" localSheetId="12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8">#REF!</definedName>
    <definedName name="_xlnm.Database" localSheetId="19">#REF!</definedName>
    <definedName name="_xlnm.Database" localSheetId="20">#REF!</definedName>
    <definedName name="_xlnm.Database" localSheetId="21">#REF!</definedName>
    <definedName name="_xlnm.Database" localSheetId="22">#REF!</definedName>
    <definedName name="_xlnm.Database" localSheetId="23">#REF!</definedName>
    <definedName name="_xlnm.Database" localSheetId="24">#REF!</definedName>
    <definedName name="_xlnm.Database" localSheetId="25">#REF!</definedName>
    <definedName name="_xlnm.Database" localSheetId="26">#REF!</definedName>
    <definedName name="_xlnm.Database" localSheetId="27">#REF!</definedName>
    <definedName name="_xlnm.Database" localSheetId="28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>#REF!</definedName>
    <definedName name="_xlnm.Print_Titles" localSheetId="2">'Tab1'!$1:$10</definedName>
    <definedName name="_xlnm.Print_Titles" localSheetId="11">'Tab10'!$1:$11</definedName>
    <definedName name="_xlnm.Print_Titles" localSheetId="12">'Tab11'!$1:$11</definedName>
    <definedName name="_xlnm.Print_Titles" localSheetId="13">'Tab12'!$1:$11</definedName>
    <definedName name="_xlnm.Print_Titles" localSheetId="14">'Tab13'!$1:$11</definedName>
    <definedName name="_xlnm.Print_Titles" localSheetId="15">'Tab14'!$1:$11</definedName>
    <definedName name="_xlnm.Print_Titles" localSheetId="16">'Tab15'!$1:$11</definedName>
    <definedName name="_xlnm.Print_Titles" localSheetId="17">'Tab16'!$1:$11</definedName>
    <definedName name="_xlnm.Print_Titles" localSheetId="18">'Tab17'!$1:$11</definedName>
    <definedName name="_xlnm.Print_Titles" localSheetId="19">'Tab18'!$1:$11</definedName>
    <definedName name="_xlnm.Print_Titles" localSheetId="20">'Tab19'!$1:$11</definedName>
    <definedName name="_xlnm.Print_Titles" localSheetId="3">'Tab2'!$1:$8</definedName>
    <definedName name="_xlnm.Print_Titles" localSheetId="21">'Tab20'!$1:$11</definedName>
    <definedName name="_xlnm.Print_Titles" localSheetId="22">'Tab21'!$1:$11</definedName>
    <definedName name="_xlnm.Print_Titles" localSheetId="23">'Tab22'!$1:$11</definedName>
    <definedName name="_xlnm.Print_Titles" localSheetId="24">'Tab23'!$1:$10</definedName>
    <definedName name="_xlnm.Print_Titles" localSheetId="25">'Tab24'!$1:$9</definedName>
    <definedName name="_xlnm.Print_Titles" localSheetId="26">'Tab25'!$1:$9</definedName>
    <definedName name="_xlnm.Print_Titles" localSheetId="27">'Tab26'!$1:$11</definedName>
    <definedName name="_xlnm.Print_Titles" localSheetId="28">'Tab27'!$1:$11</definedName>
    <definedName name="_xlnm.Print_Titles" localSheetId="4">'Tab3'!$1:$10</definedName>
    <definedName name="_xlnm.Print_Titles" localSheetId="5">'Tab4'!$1:$11</definedName>
    <definedName name="_xlnm.Print_Titles" localSheetId="6">'Tab5'!$1:$11</definedName>
    <definedName name="_xlnm.Print_Titles" localSheetId="7">'Tab6'!$1:$11</definedName>
    <definedName name="_xlnm.Print_Titles" localSheetId="8">'Tab7'!$1:$9</definedName>
    <definedName name="_xlnm.Print_Titles" localSheetId="9">'Tab8'!$1:$9</definedName>
    <definedName name="_xlnm.Print_Titles" localSheetId="10">'Tab9'!$1:$11</definedName>
    <definedName name="_xlnm.Print_Area" localSheetId="2">'Tab1'!$A$1:$N$98</definedName>
    <definedName name="_xlnm.Print_Area" localSheetId="24">'Tab23'!$A$1:$K$98</definedName>
    <definedName name="_xlnm.Print_Area" localSheetId="4">'Tab3'!$A$1:$N$98</definedName>
    <definedName name="OLE_LINK3" localSheetId="30">Ciselniky!$C$70</definedName>
    <definedName name="OLE_LINK3" localSheetId="29">PojmySkratky!$B$83</definedName>
    <definedName name="skr_obd">#REF!</definedName>
    <definedName name="Taba" localSheetId="30">#REF!</definedName>
    <definedName name="Taba" localSheetId="29">#REF!</definedName>
    <definedName name="Taba" localSheetId="11">#REF!</definedName>
    <definedName name="Taba" localSheetId="12">#REF!</definedName>
    <definedName name="Taba" localSheetId="13">#REF!</definedName>
    <definedName name="Taba" localSheetId="14">#REF!</definedName>
    <definedName name="Taba" localSheetId="15">#REF!</definedName>
    <definedName name="Taba" localSheetId="16">#REF!</definedName>
    <definedName name="Taba" localSheetId="17">#REF!</definedName>
    <definedName name="Taba" localSheetId="18">#REF!</definedName>
    <definedName name="Taba" localSheetId="19">#REF!</definedName>
    <definedName name="Taba" localSheetId="20">#REF!</definedName>
    <definedName name="Taba" localSheetId="21">#REF!</definedName>
    <definedName name="Taba" localSheetId="22">#REF!</definedName>
    <definedName name="Taba" localSheetId="23">#REF!</definedName>
    <definedName name="Taba" localSheetId="24">#REF!</definedName>
    <definedName name="Taba" localSheetId="25">#REF!</definedName>
    <definedName name="Taba" localSheetId="26">#REF!</definedName>
    <definedName name="Taba" localSheetId="27">#REF!</definedName>
    <definedName name="Taba" localSheetId="28">#REF!</definedName>
    <definedName name="Taba" localSheetId="4">#REF!</definedName>
    <definedName name="Taba" localSheetId="5">#REF!</definedName>
    <definedName name="Taba" localSheetId="6">#REF!</definedName>
    <definedName name="Taba" localSheetId="7">#REF!</definedName>
    <definedName name="Taba" localSheetId="8">#REF!</definedName>
    <definedName name="Taba" localSheetId="9">#REF!</definedName>
    <definedName name="Taba" localSheetId="10">#REF!</definedName>
    <definedName name="Taba">#REF!</definedName>
    <definedName name="tabulka" localSheetId="30">#REF!</definedName>
    <definedName name="tabulka" localSheetId="29">#REF!</definedName>
    <definedName name="tabulka" localSheetId="11">#REF!</definedName>
    <definedName name="tabulka" localSheetId="12">#REF!</definedName>
    <definedName name="tabulka" localSheetId="13">#REF!</definedName>
    <definedName name="tabulka" localSheetId="14">#REF!</definedName>
    <definedName name="tabulka" localSheetId="15">#REF!</definedName>
    <definedName name="tabulka" localSheetId="16">#REF!</definedName>
    <definedName name="tabulka" localSheetId="17">#REF!</definedName>
    <definedName name="tabulka" localSheetId="18">#REF!</definedName>
    <definedName name="tabulka" localSheetId="19">#REF!</definedName>
    <definedName name="tabulka" localSheetId="20">#REF!</definedName>
    <definedName name="tabulka" localSheetId="21">#REF!</definedName>
    <definedName name="tabulka" localSheetId="22">#REF!</definedName>
    <definedName name="tabulka" localSheetId="23">#REF!</definedName>
    <definedName name="tabulka" localSheetId="24">#REF!</definedName>
    <definedName name="tabulka" localSheetId="25">#REF!</definedName>
    <definedName name="tabulka" localSheetId="26">#REF!</definedName>
    <definedName name="tabulka" localSheetId="27">#REF!</definedName>
    <definedName name="tabulka" localSheetId="28">#REF!</definedName>
    <definedName name="tabulka" localSheetId="4">#REF!</definedName>
    <definedName name="tabulka" localSheetId="5">#REF!</definedName>
    <definedName name="tabulka" localSheetId="6">#REF!</definedName>
    <definedName name="tabulka" localSheetId="7">#REF!</definedName>
    <definedName name="tabulka" localSheetId="8">#REF!</definedName>
    <definedName name="tabulka" localSheetId="9">#REF!</definedName>
    <definedName name="tabulka" localSheetId="10">#REF!</definedName>
    <definedName name="tabulka">#REF!</definedName>
  </definedNames>
  <calcPr calcId="144525"/>
</workbook>
</file>

<file path=xl/calcChain.xml><?xml version="1.0" encoding="utf-8"?>
<calcChain xmlns="http://schemas.openxmlformats.org/spreadsheetml/2006/main">
  <c r="E96" i="7" l="1"/>
  <c r="E95" i="7"/>
  <c r="E94" i="7"/>
  <c r="E93" i="7"/>
  <c r="E92" i="7"/>
  <c r="E91" i="7"/>
  <c r="E90" i="7"/>
  <c r="E89" i="7"/>
  <c r="E88" i="7"/>
  <c r="E87" i="7"/>
  <c r="E86" i="7"/>
  <c r="E85" i="7"/>
  <c r="E84" i="7"/>
  <c r="E83" i="7"/>
  <c r="E82" i="7"/>
  <c r="E81" i="7"/>
  <c r="E80" i="7"/>
  <c r="E79" i="7"/>
  <c r="E78" i="7"/>
  <c r="E77" i="7"/>
  <c r="E76" i="7"/>
  <c r="E75" i="7"/>
  <c r="E74" i="7"/>
  <c r="E73" i="7"/>
  <c r="E72" i="7"/>
  <c r="E71" i="7"/>
  <c r="E70" i="7"/>
  <c r="E69" i="7"/>
  <c r="E68" i="7"/>
  <c r="E67" i="7"/>
  <c r="E66" i="7"/>
  <c r="E65" i="7"/>
  <c r="E64" i="7"/>
  <c r="E63" i="7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B61" i="64" l="1"/>
  <c r="B58" i="64"/>
  <c r="B55" i="64"/>
  <c r="B52" i="64"/>
</calcChain>
</file>

<file path=xl/sharedStrings.xml><?xml version="1.0" encoding="utf-8"?>
<sst xmlns="http://schemas.openxmlformats.org/spreadsheetml/2006/main" count="3218" uniqueCount="477">
  <si>
    <t>Poradie okresov</t>
  </si>
  <si>
    <t>Územie</t>
  </si>
  <si>
    <t>Ku koncu sledovaného mesiaca v %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</si>
  <si>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</si>
  <si>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</si>
  <si>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</si>
  <si>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</si>
  <si>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</si>
  <si>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</si>
  <si>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</si>
  <si>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</si>
  <si>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Bratislavský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</si>
  <si>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</si>
  <si>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</si>
  <si>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</si>
  <si>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</si>
  <si>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</si>
  <si>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</si>
  <si>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</si>
  <si>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Trnavský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</si>
  <si>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</si>
  <si>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</si>
  <si>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</si>
  <si>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</si>
  <si>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</si>
  <si>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</si>
  <si>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</si>
  <si>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</si>
  <si>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</si>
  <si>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Trenčiansky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</si>
  <si>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</si>
  <si>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</si>
  <si>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</si>
  <si>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</si>
  <si>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</si>
  <si>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</si>
  <si>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</si>
  <si>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Nitriansky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</si>
  <si>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</si>
  <si>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</si>
  <si>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</si>
  <si>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</si>
  <si>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</si>
  <si>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</si>
  <si>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</si>
  <si>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</si>
  <si>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</si>
  <si>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</si>
  <si>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</si>
  <si>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Žilinský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</si>
  <si>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</si>
  <si>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</si>
  <si>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</si>
  <si>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</si>
  <si>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</si>
  <si>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</si>
  <si>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</si>
  <si>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</si>
  <si>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</si>
  <si>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</si>
  <si>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</si>
  <si>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</si>
  <si>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</si>
  <si>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Banskobystrický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</si>
  <si>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</si>
  <si>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</si>
  <si>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</si>
  <si>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</si>
  <si>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</si>
  <si>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</si>
  <si>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</si>
  <si>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</si>
  <si>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</si>
  <si>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</si>
  <si>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</si>
  <si>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</si>
  <si>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</si>
  <si>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Prešovský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</si>
  <si>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</si>
  <si>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</si>
  <si>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</si>
  <si>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</si>
  <si>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</si>
  <si>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</si>
  <si>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</si>
  <si>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</si>
  <si>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</si>
  <si>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</si>
  <si>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</si>
  <si>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Košický kraj</t>
  </si>
  <si>
    <t>Slovensko</t>
  </si>
  <si>
    <t>z toho</t>
  </si>
  <si>
    <t>ženy</t>
  </si>
  <si>
    <t>mladiství</t>
  </si>
  <si>
    <t>absolventi</t>
  </si>
  <si>
    <t>F</t>
  </si>
  <si>
    <t>do 3</t>
  </si>
  <si>
    <t>4 - 6</t>
  </si>
  <si>
    <t>7 - 9</t>
  </si>
  <si>
    <t>10 - 12</t>
  </si>
  <si>
    <t>13 - 18</t>
  </si>
  <si>
    <t>19 - 24</t>
  </si>
  <si>
    <t>25 - 30</t>
  </si>
  <si>
    <t>31 - 36</t>
  </si>
  <si>
    <t>37 - 42</t>
  </si>
  <si>
    <t>43 - 48</t>
  </si>
  <si>
    <t>nad 48</t>
  </si>
  <si>
    <t>A</t>
  </si>
  <si>
    <t>C</t>
  </si>
  <si>
    <t>O</t>
  </si>
  <si>
    <t>absolventov</t>
  </si>
  <si>
    <t>5</t>
  </si>
  <si>
    <t>9</t>
  </si>
  <si>
    <t>0</t>
  </si>
  <si>
    <t>spolu</t>
  </si>
  <si>
    <t>1</t>
  </si>
  <si>
    <t>2</t>
  </si>
  <si>
    <t>3</t>
  </si>
  <si>
    <t>4</t>
  </si>
  <si>
    <t>6</t>
  </si>
  <si>
    <t>7</t>
  </si>
  <si>
    <t>8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</si>
  <si>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</si>
  <si>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</si>
  <si>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</si>
  <si>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</si>
  <si>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</si>
  <si>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</si>
  <si>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</si>
  <si>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</si>
  <si>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</si>
  <si>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</si>
  <si>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</si>
  <si>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</si>
  <si>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</si>
  <si>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</si>
  <si>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</si>
  <si>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</si>
  <si>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</si>
  <si>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</si>
  <si>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</si>
  <si>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</si>
  <si>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</si>
  <si>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</si>
  <si>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</si>
  <si>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</si>
  <si>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</si>
  <si>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</si>
  <si>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</si>
  <si>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</si>
  <si>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</si>
  <si>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</si>
  <si>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</si>
  <si>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</si>
  <si>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</si>
  <si>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</si>
  <si>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</si>
  <si>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</si>
  <si>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</si>
  <si>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</si>
  <si>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</si>
  <si>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</si>
  <si>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</si>
  <si>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</si>
  <si>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</si>
  <si>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</si>
  <si>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</si>
  <si>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</si>
  <si>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</si>
  <si>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</si>
  <si>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</si>
  <si>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</si>
  <si>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</si>
  <si>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</si>
  <si>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</si>
  <si>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</si>
  <si>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</si>
  <si>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</si>
  <si>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</si>
  <si>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</si>
  <si>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</si>
  <si>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</si>
  <si>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</si>
  <si>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</si>
  <si>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</si>
  <si>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</si>
  <si>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</si>
  <si>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</si>
  <si>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</si>
  <si>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</si>
  <si>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</si>
  <si>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Mesačná štatistika o počte a štruktúre uchádzačov o zamestnanie</t>
  </si>
  <si>
    <t>Ku koncu predchádzajúceho mesiaca v %</t>
  </si>
  <si>
    <t>Okres</t>
  </si>
  <si>
    <t>Poradie okresov podľa miery evidovanej nezamestnanosti v SR</t>
  </si>
  <si>
    <t>nezistené</t>
  </si>
  <si>
    <t>Ekonomicky aktívne obyvateľstvo</t>
  </si>
  <si>
    <t>Disponibilný počet uchádzačov o zamestnanie</t>
  </si>
  <si>
    <t>MIERA EVIDOVANEJ nezamestnanosti (v %)</t>
  </si>
  <si>
    <t>Stav UoZ ku koncu mesiaca</t>
  </si>
  <si>
    <t>Nedisponibilný počet uchádzačov o zamestnanie</t>
  </si>
  <si>
    <t>Dočasná prac. neschopnosť a OČR</t>
  </si>
  <si>
    <t>Miera nezamestnanosti vypočítaná z celkového počtu UoZ 
(v %)</t>
  </si>
  <si>
    <t>Medzi-mesačný nárast, resp. pokles UoZ 
(v %)</t>
  </si>
  <si>
    <t>Disponibilný počet UoZ</t>
  </si>
  <si>
    <t>Nedisponibilný počet UoZ</t>
  </si>
  <si>
    <t>Prítok UoZ spolu</t>
  </si>
  <si>
    <t>v tom</t>
  </si>
  <si>
    <t>s neukonč. ZŠ</t>
  </si>
  <si>
    <t>s ukonč. ZŠ</t>
  </si>
  <si>
    <t>po skonč. SŠ</t>
  </si>
  <si>
    <t>VŠ</t>
  </si>
  <si>
    <t>prepustení v rámci HP</t>
  </si>
  <si>
    <t>B</t>
  </si>
  <si>
    <t>D</t>
  </si>
  <si>
    <t>E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</si>
  <si>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</si>
  <si>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</si>
  <si>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</si>
  <si>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</si>
  <si>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</si>
  <si>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</si>
  <si>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</si>
  <si>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</si>
  <si>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</si>
  <si>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</si>
  <si>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</si>
  <si>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</si>
  <si>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>T</t>
  </si>
  <si>
    <t>U</t>
  </si>
  <si>
    <t>občania so ZP</t>
  </si>
  <si>
    <t>v tom (stupeň vzdelania)</t>
  </si>
  <si>
    <t>menej ako 25 rokov</t>
  </si>
  <si>
    <t>do 20r.</t>
  </si>
  <si>
    <t>20-24r.</t>
  </si>
  <si>
    <t>25 - 54 rokov</t>
  </si>
  <si>
    <t>25-29r.</t>
  </si>
  <si>
    <t>30-34r.</t>
  </si>
  <si>
    <t>35-39r.</t>
  </si>
  <si>
    <t>40-44r.</t>
  </si>
  <si>
    <t>45-49r.</t>
  </si>
  <si>
    <t>50-54r.</t>
  </si>
  <si>
    <t>55 rokov a viac</t>
  </si>
  <si>
    <t>55-59r.</t>
  </si>
  <si>
    <t>60r. a viac</t>
  </si>
  <si>
    <t>Základné ukazovatele o nezamestnanosti v SR</t>
  </si>
  <si>
    <t>Základné ukazovatele o nezamestnanosti v SR - ženy</t>
  </si>
  <si>
    <r>
      <t xml:space="preserve">Základné ukazovatele o zaradených UoZ </t>
    </r>
    <r>
      <rPr>
        <sz val="14"/>
        <rFont val="Times New Roman CE"/>
        <charset val="238"/>
      </rPr>
      <t>(prítok v mesiaci)</t>
    </r>
  </si>
  <si>
    <r>
      <t xml:space="preserve">Základné ukazovatele o evidovaných UoZ </t>
    </r>
    <r>
      <rPr>
        <sz val="14"/>
        <rFont val="Times New Roman CE"/>
        <charset val="238"/>
      </rPr>
      <t>(stav ku koncu mesiaca)</t>
    </r>
  </si>
  <si>
    <t>UoZ spolu</t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</si>
  <si>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najvyššie dosiahnutého vzdelania v SR</t>
    </r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</si>
  <si>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</si>
  <si>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zaradených UoZ - žien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</si>
  <si>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Základné ukazovatele o vyradených UoZ </t>
    </r>
    <r>
      <rPr>
        <sz val="14"/>
        <rFont val="Times New Roman CE"/>
        <charset val="238"/>
      </rPr>
      <t>(odtok v mesiaci)</t>
    </r>
  </si>
  <si>
    <t>Odtok UoZ spolu</t>
  </si>
  <si>
    <t>podľa dôvodu vyradenia</t>
  </si>
  <si>
    <t>umiestnení na trh práce</t>
  </si>
  <si>
    <t>vyradení pre nespoluprácu</t>
  </si>
  <si>
    <t>ostatní</t>
  </si>
  <si>
    <t>Tabuľka č.1</t>
  </si>
  <si>
    <t>Tabuľka č.2</t>
  </si>
  <si>
    <t>Tabuľka č.3</t>
  </si>
  <si>
    <t>Tabuľka č.4</t>
  </si>
  <si>
    <t>Tabuľka č.5</t>
  </si>
  <si>
    <t>Tabuľka č.6</t>
  </si>
  <si>
    <t>OBSAH tabuliek</t>
  </si>
  <si>
    <t>Tabuľka č.7</t>
  </si>
  <si>
    <t>Tabuľka č.8</t>
  </si>
  <si>
    <t>Tabuľka č.9</t>
  </si>
  <si>
    <t>Tabuľka č.10</t>
  </si>
  <si>
    <t>Tabuľka č.11</t>
  </si>
  <si>
    <t>Tabuľka č.12</t>
  </si>
  <si>
    <t>Tabuľka č.13</t>
  </si>
  <si>
    <t>Tabuľka č.14</t>
  </si>
  <si>
    <t>Tabuľka č.15</t>
  </si>
  <si>
    <t>Tabuľka č.16</t>
  </si>
  <si>
    <t>Tabuľka č.17</t>
  </si>
  <si>
    <t>Tabuľka č.18</t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</si>
  <si>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najvyššie dosiahnutého vzdelania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</si>
  <si>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</si>
  <si>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UoZ - žien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</si>
  <si>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doby trvania nezamestnanosti v SR</t>
    </r>
  </si>
  <si>
    <t>Tabuľka č.19</t>
  </si>
  <si>
    <r>
      <t>v tom</t>
    </r>
    <r>
      <rPr>
        <sz val="10"/>
        <rFont val="Times New Roman CE"/>
        <charset val="238"/>
      </rPr>
      <t xml:space="preserve"> (v mesiacoch)</t>
    </r>
  </si>
  <si>
    <t>7 - 12</t>
  </si>
  <si>
    <t>Tabuľka č.20</t>
  </si>
  <si>
    <r>
      <t xml:space="preserve">Štruktúra vyradených UoZ </t>
    </r>
    <r>
      <rPr>
        <sz val="14"/>
        <rFont val="Times New Roman CE"/>
        <charset val="238"/>
      </rPr>
      <t>(odtok v mesiaci)</t>
    </r>
    <r>
      <rPr>
        <b/>
        <sz val="16"/>
        <rFont val="Times New Roman CE"/>
        <charset val="238"/>
      </rPr>
      <t xml:space="preserve"> podľa doby trvania nezamestnanosti v SR</t>
    </r>
  </si>
  <si>
    <t>Mesačná štatistika o počte a štruktúre voľných pracovných miest</t>
  </si>
  <si>
    <t>Tabuľka č.21</t>
  </si>
  <si>
    <t>Prítok VPM spolu</t>
  </si>
  <si>
    <t>Tabuľka č.22</t>
  </si>
  <si>
    <t>Stav VPM ku koncu mesiaca</t>
  </si>
  <si>
    <t>z toho vhodné pre</t>
  </si>
  <si>
    <t>občanov 
so ZP</t>
  </si>
  <si>
    <t>Prítok VPM v mesiaci</t>
  </si>
  <si>
    <t>Odtok VPM v mesiaci</t>
  </si>
  <si>
    <t>Základné ukazovatele o voľných pracovných miestach v SR</t>
  </si>
  <si>
    <t>Tabuľka č.23</t>
  </si>
  <si>
    <t>VPM spolu</t>
  </si>
  <si>
    <t>Stav UoZ ku koncu predch. mesiaca</t>
  </si>
  <si>
    <t>menej ako 7</t>
  </si>
  <si>
    <t>viac ako 12</t>
  </si>
  <si>
    <t>SŠ</t>
  </si>
  <si>
    <t>Kľúčové pojmy</t>
  </si>
  <si>
    <t xml:space="preserve"> - je to UoZ, ktorý bezprostredne po ponuke voľného pracovného miesta môže nastúpiť do pracovného pomeru.</t>
  </si>
  <si>
    <t>Disponibilný UoZ</t>
  </si>
  <si>
    <r>
      <rPr>
        <b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- podiel počtu disponibilného UoZ k ekonomicky aktívnemu obyvateľstvu vyjadrený v percentách.</t>
    </r>
  </si>
  <si>
    <t>Miera evidovanej nezamestnanosti</t>
  </si>
  <si>
    <t>Miera nezamestnanosti vypočítaná s celkového počtu UoZ</t>
  </si>
  <si>
    <t xml:space="preserve"> - je občan hľadajúci zamestnanie, zaradený do evidencie nezamestnaných na ÚP po podaní písomnej žiadosti o sprostredkovanie zamestnania.</t>
  </si>
  <si>
    <t>Uchádzač o zamestnanie</t>
  </si>
  <si>
    <t xml:space="preserve"> - podiel počtu UoZ, k ekonomicky aktívnemu obyvateľstvu vyjadrený v percentách. </t>
  </si>
  <si>
    <t xml:space="preserve"> - súčet denných počtov osôb vstupujúcich do evidencií ÚP v priebehu sledovaného mesiaca.</t>
  </si>
  <si>
    <t>Prítok</t>
  </si>
  <si>
    <t xml:space="preserve"> - súčet denných počtov osôb vyradených z  evidencie ÚP  v priebehu sledovaného mesiaca. </t>
  </si>
  <si>
    <t>Odtok</t>
  </si>
  <si>
    <t xml:space="preserve"> - vyjadruje čas (v mesiacoch), ako dlho je UoZ v priemere v evidencii ÚP.</t>
  </si>
  <si>
    <t>Priemerná dĺžka evidencie</t>
  </si>
  <si>
    <t xml:space="preserve"> - je nezamestnaný občan od nadobudnutia pracovnoprávnej spôsobilosti do dosiahnutia 18 rokov veku.</t>
  </si>
  <si>
    <t>UoZ mladistvý</t>
  </si>
  <si>
    <t>UoZ absolvent školy</t>
  </si>
  <si>
    <t xml:space="preserve"> -  podľa § 9 ods. 1 písm. a) zákona č. 5/2004 Z.z. o službách zamestnanosti a o zmene a doplnení niektorých zákonov je nezamestnaný občan, ktorý pre  dlhodobo nepriaznivý zdravotný stav má pokles schopnosti vykonávať zárobkovú činnosť o viac ako 40 % ale menej ako 70 % a nezamestnaný občan, ktorý mal pred 1. januárom 2004 charakter občana so zmenenou pracovnou schopnosťou priznaný podľa § 31 ods. 1 zákona č. 387/1996 Z.z. o zamestnanosti v znení neskorších predpisov, a to až do vydania posudku Sociálnej poisťovne. </t>
  </si>
  <si>
    <t>UoZ so ZP  I</t>
  </si>
  <si>
    <t xml:space="preserve"> - podľa § 9 ods. 1 písm. a) zákona č. 5/2004 Z.z. o službách zamestnanosti a o zmene a doplnení niektorých zákonov je nezamestnaný občan, ktorý pre  dlhodobo nepriaznivý zdravotný stav má pokles schopnosti vykonávať zárobkovú činnosť o viac ako 70 % a občan, ktorý mal pred 1. januárom 2004 charakter občana so zmenenou pracovnou schopnosťou s ťažším zdravotným postihnutím priznaný podľa § 31 ods. 2 zákona č. 387/1996 Z.z. o zamestnanosti v znení neskorších predpisov, a to až do vydania posudku Sociálnej poisťovne.</t>
  </si>
  <si>
    <t>UoZ so ZP II</t>
  </si>
  <si>
    <t xml:space="preserve"> = ((disponibilní UoZ ) / ( ekonomicky aktívne obyvateľstvo )) * 100</t>
  </si>
  <si>
    <t xml:space="preserve"> = ((celkový počet registrovaných nezamestnaných ) / ( ekonomicky aktívne obyvateľstvo )) * 100</t>
  </si>
  <si>
    <t xml:space="preserve"> = 12 / [ ((súčet (prítokov + odtokov ) UoZ za 12 mes. obd. predchádzajúce danému mesiacu (vrátane) ) / 2) / priemerný počet UoZ (za 12 mes. obd.)  predchádzajúce danému mesiacu (vrátane) ]</t>
  </si>
  <si>
    <t>Skratky</t>
  </si>
  <si>
    <t>UoZ</t>
  </si>
  <si>
    <t xml:space="preserve"> - uchádzač o zamestnanie</t>
  </si>
  <si>
    <t>ÚP</t>
  </si>
  <si>
    <t>UoZ so ZP</t>
  </si>
  <si>
    <t xml:space="preserve"> - Úrad práce sociálnych vecí a rodiny</t>
  </si>
  <si>
    <t xml:space="preserve"> - uchádzač o zamestnanie so zdravotným postihnutím</t>
  </si>
  <si>
    <t>Tabuľky  obsahujú  údaje  o trhu práce (s predbežným charakterom), ktoré  Ústredie práce, sociálnych vecí a rodiny poskytuje  zo  svojho  informačného  systému  v zmysle zákona NR SR č. 5/2004 Z.z. o službách zamestnanosti a o zmene a doplnení niektorých zákonov.</t>
  </si>
  <si>
    <t>Metodické vysvetlenie kľúčových pojmov a skratiek 
použitých v mesačnej štatistike</t>
  </si>
  <si>
    <t>Použité klasifikácie a číselníky v mesačnej štatistike</t>
  </si>
  <si>
    <t>Existujúce číselníky a klasifikácie použité pri spracovaní údajov sú v súlade s číselníkmi a klasifikáciami vydávanými Štatistickým úradom SR.</t>
  </si>
  <si>
    <t>SK NACE - odvetvová klasifikácia ekonomických činností</t>
  </si>
  <si>
    <t>Najvyššie dosiahnuté vzdelanie - číselník stupňov vzdelania</t>
  </si>
  <si>
    <t>a)</t>
  </si>
  <si>
    <t>b)</t>
  </si>
  <si>
    <t>c)</t>
  </si>
  <si>
    <t>d)</t>
  </si>
  <si>
    <t>e)</t>
  </si>
  <si>
    <t>f)</t>
  </si>
  <si>
    <t>g)</t>
  </si>
  <si>
    <t>h)</t>
  </si>
  <si>
    <t xml:space="preserve">poľnohosp., lesníctvo a rybolov </t>
  </si>
  <si>
    <t>ťažba a dobývanie</t>
  </si>
  <si>
    <t>priemyselná výroba</t>
  </si>
  <si>
    <t>dodávka elektriny, plynu, pary a studeného vzduchu</t>
  </si>
  <si>
    <t>dodávka vody, čistenie a odvod odp.vôd,odpady a služ.</t>
  </si>
  <si>
    <t>stavebníctvo</t>
  </si>
  <si>
    <t xml:space="preserve">veľkoobchod a maloobchod, oprava motor. voz.a motoc. </t>
  </si>
  <si>
    <t>doprava a skladovanie</t>
  </si>
  <si>
    <t>ubytovacie a stravovacie služby</t>
  </si>
  <si>
    <t>informácie a komunikácia</t>
  </si>
  <si>
    <t xml:space="preserve">finančné a poisťovacie služby </t>
  </si>
  <si>
    <t>činnosti v oblasti nehnuteľností</t>
  </si>
  <si>
    <t>odborné, vedecké a technic. činnost</t>
  </si>
  <si>
    <t>administratívne a podporné služby</t>
  </si>
  <si>
    <t>verejná správa a obrana, povinné sociál.zabezp</t>
  </si>
  <si>
    <t>vzdelávanie</t>
  </si>
  <si>
    <t>zdravotníctvo a sociálna pomoc</t>
  </si>
  <si>
    <t>umenie, zábava a rekreácia</t>
  </si>
  <si>
    <t>ostatné činnosti</t>
  </si>
  <si>
    <t>činnosti domácností ako zamestnávateľov</t>
  </si>
  <si>
    <t>činnosti extrateritoriálnych organiz. a združení</t>
  </si>
  <si>
    <t>občan so zdravotným postihnutím</t>
  </si>
  <si>
    <t>Číselník typov znevýhodnených UoZ podľa zák.č. 5/2004 Zb. § 8 písm.:</t>
  </si>
  <si>
    <t>Tabuľka č.25</t>
  </si>
  <si>
    <t>Tabuľka č.24</t>
  </si>
  <si>
    <t>Tabuľka č.26</t>
  </si>
  <si>
    <t>Tabuľka č.27</t>
  </si>
  <si>
    <r>
      <t xml:space="preserve">Štruktúra VPM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požadovaného vzdelania v SR</t>
    </r>
  </si>
  <si>
    <r>
      <t xml:space="preserve">Štruktúra VPM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požadovaného vzdelania v SR</t>
    </r>
  </si>
  <si>
    <t>z toho
obsadené</t>
  </si>
  <si>
    <t>Upozornenie!</t>
  </si>
  <si>
    <t>Vzhľadom na nasadzovanie nového informačného systému služieb zamestnanosti  ústredia a úradov práce, socálnych vecí a rodiny (migrovanie dát, konsolidácia fyzických a právnických osôb, synchronizácia dát a podobne) sú zverejňované štatistické zisťovania o stave, vývoji a štruktúre nezamestnanosti za aktuálny mesiac zatiaľ predbežné do definitívneho ukončenia konsolidácie a synchronizácie údajovej základne a doladenia spôsobu spracovania jednotlivých štatistických ukazovateľov.</t>
  </si>
  <si>
    <t>MESAČNÁ ŠTATISTIKA
o počte a štruktúre uchádzačov o zamestnanie za mesiac</t>
  </si>
  <si>
    <r>
      <t xml:space="preserve">Štruktúra znevýhodnených UoZ </t>
    </r>
    <r>
      <rPr>
        <sz val="14"/>
        <rFont val="Times New Roman CE"/>
        <charset val="238"/>
      </rPr>
      <t>(prítok v mesiaci</t>
    </r>
    <r>
      <rPr>
        <sz val="14"/>
        <rFont val="Times New Roman CE"/>
        <charset val="238"/>
      </rPr>
      <t>)</t>
    </r>
    <r>
      <rPr>
        <b/>
        <sz val="16"/>
        <rFont val="Times New Roman CE"/>
        <charset val="238"/>
      </rPr>
      <t xml:space="preserve"> v SR</t>
    </r>
  </si>
  <si>
    <t>Prítok znevýh. UoZ spolu</t>
  </si>
  <si>
    <t>z toho znevýhodnení podľa § 8 zák.č. 5/2004 Zb.</t>
  </si>
  <si>
    <t>písm. a)</t>
  </si>
  <si>
    <t>písm. b)</t>
  </si>
  <si>
    <t>písm. c)</t>
  </si>
  <si>
    <t>písm. d)</t>
  </si>
  <si>
    <t>písm. e)</t>
  </si>
  <si>
    <t>písm. f)</t>
  </si>
  <si>
    <t>písm. g)</t>
  </si>
  <si>
    <t>písm. h)</t>
  </si>
  <si>
    <r>
      <t xml:space="preserve">Štruktúra znevýhodnených UoZ - ženy </t>
    </r>
    <r>
      <rPr>
        <sz val="14"/>
        <rFont val="Times New Roman CE"/>
        <charset val="238"/>
      </rPr>
      <t>(prítok v mesiaci</t>
    </r>
    <r>
      <rPr>
        <sz val="14"/>
        <rFont val="Times New Roman CE"/>
        <charset val="238"/>
      </rPr>
      <t>)</t>
    </r>
    <r>
      <rPr>
        <b/>
        <sz val="16"/>
        <rFont val="Times New Roman CE"/>
        <charset val="238"/>
      </rPr>
      <t xml:space="preserve"> v SR</t>
    </r>
  </si>
  <si>
    <r>
      <t xml:space="preserve">Štruktúra znevýhodnených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v SR</t>
    </r>
  </si>
  <si>
    <t>Znevýh. UoZ spolu</t>
  </si>
  <si>
    <r>
      <t xml:space="preserve">Štruktúra znevýhodnených UoZ - ženy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v SR</t>
    </r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</si>
  <si>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odvetvia posledného zamestnávateľa (SK NACE) v SR (zamestnanie bezprostredne pred zaradením do evidencie)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</si>
  <si>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4"/>
        <rFont val="Times New Roman CE"/>
        <charset val="238"/>
      </rPr>
      <t xml:space="preserve"> podľa odvetvia posledného zamestnávateľa (SK NACE) v SR  - (zamestnanie bezprostredne pred zaradením do evidencie)</t>
    </r>
  </si>
  <si>
    <t>Rozdiel</t>
  </si>
  <si>
    <t>Pozn.: Uvádzané štatistické údaje sú predbežného charakteru nakoľko po nasadení nového IS prebieha konsolidácia a synchronizácia údajovej základne a doladenie spôsobu spracovania jednotlivých štatistických ukazovateľov.</t>
  </si>
  <si>
    <t xml:space="preserve">    Pozn.: Uvádzané štatistické údaje sú predbežného charakteru nakoľko po nasadení nového IS prebieha konsolidácia a synchronizácia údajovej základne a doladenie spôsobu spracovania jednotlivých štatistických ukazovateľov.</t>
  </si>
  <si>
    <t>*Prítok UoZ v mesiaci</t>
  </si>
  <si>
    <t>*Odtok UoZ v mesiaci</t>
  </si>
  <si>
    <t>* V rámci prítoku a odtoku UoZ nie sú započítane dodatočné toky (napr. dodatočné zaradenie-vyradenie t.j. spravoplatnenie zaradenia a vyradenia po ukončení správneho konania)</t>
  </si>
  <si>
    <r>
      <rPr>
        <b/>
        <i/>
        <sz val="8"/>
        <rFont val="Times New Roman CE"/>
        <charset val="238"/>
      </rPr>
      <t>*</t>
    </r>
    <r>
      <rPr>
        <i/>
        <sz val="8"/>
        <rFont val="Times New Roman CE"/>
        <charset val="238"/>
      </rPr>
      <t xml:space="preserve"> V rámci prítoku a odtoku UoZ nie sú započítane dodatočné toky (napr. dodatočné zaradenie-vyradenie t.j. spravoplatnenie zaradenia a vyradenia po ukončení správneho konania)</t>
    </r>
  </si>
  <si>
    <t>SK ISCO-08</t>
  </si>
  <si>
    <t>Zákonodarcovia, riadiaci pracovníci</t>
  </si>
  <si>
    <t>Špecialisti</t>
  </si>
  <si>
    <t>Technici a odborní pracovníci</t>
  </si>
  <si>
    <t>Administratívni pracovníci</t>
  </si>
  <si>
    <t>Pracovníci v službách a obchode</t>
  </si>
  <si>
    <t>Kvalifikovaní pracovníci v poľnohospodárstve, lesníctve a rybárstve</t>
  </si>
  <si>
    <t>Kvalifikovaní pracovníci a remeselníci</t>
  </si>
  <si>
    <t>Operátori a montéri strojov a zariadení</t>
  </si>
  <si>
    <t>Pomocní a nekvalifikovaní pracovníci</t>
  </si>
  <si>
    <t>Príslušníci ozbrojených síl</t>
  </si>
  <si>
    <t>absolvent školy</t>
  </si>
  <si>
    <t>občan starší ako 50 rokov veku</t>
  </si>
  <si>
    <t>dlhodobo nezamestnaný občan</t>
  </si>
  <si>
    <t>občan - vzdelanie nižšie ako stredné odborné</t>
  </si>
  <si>
    <t>občan - 12 kal.mes. nemal pravidelne platatené zamestnanie</t>
  </si>
  <si>
    <t>štátny príslušník tretej krajiny – azyl/doplnková ochrana</t>
  </si>
  <si>
    <t>osamelý občan – starostlivosť o odkázanú osobu/starajúci sa o dieťa</t>
  </si>
  <si>
    <t>Štruktúra zaradených UoZ (prítok v mesiaci) podľa profesie (SK ISCO-08) vykonávanej bezprostredne pred zaradením do evidencie v SR</t>
  </si>
  <si>
    <t>Štruktúra UoZ (stav ku koncu mesiaca) podľa profesie (SK ISCO-08) vykonávanej bezprostredne pred zaradením do evidencie v SR</t>
  </si>
  <si>
    <t>Štruktúra VPM (prítok v mesiaci) podľa požadovanej profesie (SK ISCO-08) v SR</t>
  </si>
  <si>
    <t>Štruktúra VPM (stav ku koncu mesiaca) podľa požadovanej profesie (SK ISCO-08) v SR</t>
  </si>
  <si>
    <t>Základné ukazovatele o zaradených UoZ (prítok v mesiaci)</t>
  </si>
  <si>
    <t>Základné ukazovatele o evidovaných UoZ (stav ku koncu mesiaca)</t>
  </si>
  <si>
    <t>Základné ukazovatele o vyradených UoZ (odtok v mesiaci)</t>
  </si>
  <si>
    <t>Štruktúra zaradených UoZ (prítok v mesiaci) podľa odvetvia posledného zamestnávateľa (SK NACE) v SR (zamestnanie bezprostredne pred zaradením do evidencie)</t>
  </si>
  <si>
    <t>Štruktúra UoZ (stav ku koncu mesiaca) podľa odvetvia posledného zamestnávateľa (SK NACE) v SR  - (zamestnanie bezprostredne pred zaradením do evidencie)</t>
  </si>
  <si>
    <t>Štruktúra zaradených UoZ (prítok v mesiaci) podľa najvyššie dosiahnutého vzdelania v SR</t>
  </si>
  <si>
    <t>Štruktúra UoZ (stav ku koncu mesiaca) podľa najvyššie dosiahnutého vzdelania v SR</t>
  </si>
  <si>
    <t>Štruktúra zaradených UoZ (prítok v mesiaci) podľa veku v SR</t>
  </si>
  <si>
    <t>Štruktúra zaradených UoZ - žien (prítok v mesiaci) podľa veku v SR</t>
  </si>
  <si>
    <t>Štruktúra UoZ (stav ku koncu mesiaca) podľa veku v SR</t>
  </si>
  <si>
    <t>Štruktúra UoZ - žien (stav ku koncu mesiaca) podľa veku v SR</t>
  </si>
  <si>
    <t>Štruktúra UoZ (stav ku koncu mesiaca) podľa doby trvania nezamestnanosti v SR</t>
  </si>
  <si>
    <t>Štruktúra vyradených UoZ (odtok v mesiaci) podľa doby trvania nezamestnanosti v SR</t>
  </si>
  <si>
    <t>Štruktúra VPM (prítok v mesiaci) podľa požadovaného vzdelania v SR</t>
  </si>
  <si>
    <t>Štruktúra VPM (stav ku koncu mesiaca) podľa požadovaného vzdelania v SR</t>
  </si>
  <si>
    <t>bezprostred. pred evidenciou bez zamestnania</t>
  </si>
  <si>
    <t>10 - Neukončené základné vzdelanie</t>
  </si>
  <si>
    <t>11 - Základné vzdelanie</t>
  </si>
  <si>
    <t>12 - Nižšie stredné odborné vzdelanie</t>
  </si>
  <si>
    <t>13 - Stredné odborné vzdelanie</t>
  </si>
  <si>
    <t>14 - Úplné stredné odborné vzdelanie</t>
  </si>
  <si>
    <t>15 - Úplné stredné všeobecné vzdelanie</t>
  </si>
  <si>
    <t>16 - Vyššie odborné vzdelanie</t>
  </si>
  <si>
    <t>17 - Vysokoškolské vzdelanie prvého stupňa</t>
  </si>
  <si>
    <t>18 - Vysokoškolské vzdelanie druhého stupňa</t>
  </si>
  <si>
    <t>19 - Vysokoškolské vzdelanie tretieho stupňa</t>
  </si>
  <si>
    <t>N/A - neurčené</t>
  </si>
  <si>
    <t>N/A</t>
  </si>
  <si>
    <t xml:space="preserve"> Neukončené základné vzdelanie</t>
  </si>
  <si>
    <t xml:space="preserve"> Základné vzdelanie</t>
  </si>
  <si>
    <t xml:space="preserve"> Nižšie stredné odborné vzdelanie</t>
  </si>
  <si>
    <t>Stredné odborné vzdelanie</t>
  </si>
  <si>
    <t>Úplné stredné odborné vzdelanie</t>
  </si>
  <si>
    <t>Úplné stredné všeobecné vzdelanie</t>
  </si>
  <si>
    <t>Vyššie odborné vzdelanie</t>
  </si>
  <si>
    <t>Vysokoškolské vzdelanie prvého stupňa</t>
  </si>
  <si>
    <t>Vysokoškolské vzdelanie druhého stupňa</t>
  </si>
  <si>
    <t>Vysokoškolské vzdelanie tretieho stupňa</t>
  </si>
  <si>
    <t>neurčené</t>
  </si>
  <si>
    <t xml:space="preserve">Vzdelávanie a príprava pre trh práce
</t>
  </si>
  <si>
    <t xml:space="preserve">Absolventská prax
</t>
  </si>
  <si>
    <t xml:space="preserve">Menšie obecné služby
</t>
  </si>
  <si>
    <t>Dobrovoľ
-nícka 
služba</t>
  </si>
  <si>
    <t>Vzdelávanie a príprava pre trh práce</t>
  </si>
  <si>
    <t>Absolventská prax</t>
  </si>
  <si>
    <t>Menšie obecné služby</t>
  </si>
  <si>
    <t>Ústredie práce, sociálnych vecí a rodiny, Odbor metodiky IS</t>
  </si>
  <si>
    <t>Ústredie práce, sociálnych vecí a rodiny, Odbor  metodiky IS</t>
  </si>
  <si>
    <t xml:space="preserve"> -je nezamestnaný občan mladší ako 26 rokov veku, ktorý ukončil príslušným stupňom vzdelania sústavnú prípravu na povolanie v dennej forme štúdia pred menej ako dvomi rokmi a od jej ukončenia nemal pravidelne platené zamestnanie.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</si>
</sst>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&quot;Kč&quot;_-;\-* #,##0.00\ &quot;Kč&quot;_-;_-* &quot;-&quot;??\ &quot;Kč&quot;_-;_-@_-"/>
    <numFmt numFmtId="165" formatCode="mmmm\ yyyy"/>
    <numFmt numFmtId="166" formatCode="#,##0_)"/>
    <numFmt numFmtId="167" formatCode="0.00_ ;[Red]\-0.00\ "/>
  </numFmts>
  <fonts count="80" x14ac:knownFonts="1">
    <font>
      <sz val="10"/>
      <name val="Arial CE"/>
      <charset val="238"/>
    </font>
    <font>
      <sz val="10"/>
      <name val="Arial CE"/>
      <charset val="238"/>
    </font>
    <font>
      <sz val="10"/>
      <name val="Arial CE"/>
    </font>
    <font>
      <sz val="10"/>
      <name val="Arial"/>
      <family val="2"/>
      <charset val="238"/>
    </font>
    <font>
      <sz val="10"/>
      <name val="Times New Roman CE"/>
      <charset val="238"/>
    </font>
    <font>
      <b/>
      <sz val="16"/>
      <name val="Times New Roman CE"/>
      <family val="1"/>
      <charset val="238"/>
    </font>
    <font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14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sz val="13"/>
      <name val="Times New Roman CE"/>
      <family val="1"/>
      <charset val="238"/>
    </font>
    <font>
      <b/>
      <sz val="13"/>
      <name val="Times New Roman CE"/>
      <family val="1"/>
      <charset val="238"/>
    </font>
    <font>
      <b/>
      <sz val="16"/>
      <name val="Times New Roman CE"/>
      <charset val="238"/>
    </font>
    <font>
      <b/>
      <sz val="14"/>
      <name val="Times New Roman CE"/>
      <charset val="238"/>
    </font>
    <font>
      <b/>
      <sz val="12"/>
      <name val="Times New Roman CE"/>
      <charset val="238"/>
    </font>
    <font>
      <b/>
      <i/>
      <sz val="12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1"/>
      <name val="Times New Roman CE"/>
      <charset val="238"/>
    </font>
    <font>
      <b/>
      <i/>
      <sz val="11"/>
      <name val="Times New Roman CE"/>
      <family val="1"/>
      <charset val="238"/>
    </font>
    <font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i/>
      <u/>
      <sz val="10"/>
      <name val="Times New Roman CE"/>
      <family val="1"/>
      <charset val="238"/>
    </font>
    <font>
      <b/>
      <sz val="11"/>
      <name val="Times New Roman CE"/>
      <charset val="238"/>
    </font>
    <font>
      <b/>
      <sz val="10"/>
      <name val="Times New Roman CE"/>
      <charset val="238"/>
    </font>
    <font>
      <sz val="8"/>
      <name val="Arial CE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 CE"/>
      <family val="1"/>
      <charset val="238"/>
    </font>
    <font>
      <sz val="8"/>
      <name val="Times New Roman CE"/>
      <charset val="238"/>
    </font>
    <font>
      <b/>
      <sz val="14"/>
      <name val="Times New Roman"/>
      <family val="1"/>
      <charset val="238"/>
    </font>
    <font>
      <sz val="9"/>
      <name val="Times New Roman CE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sz val="9"/>
      <name val="Times New Roman CE"/>
      <charset val="238"/>
    </font>
    <font>
      <sz val="14"/>
      <name val="Times New Roman CE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u/>
      <sz val="10"/>
      <color indexed="12"/>
      <name val="Arial CE"/>
      <charset val="238"/>
    </font>
    <font>
      <u/>
      <sz val="10"/>
      <color indexed="12"/>
      <name val="Times New Roman"/>
      <family val="1"/>
      <charset val="238"/>
    </font>
    <font>
      <u/>
      <sz val="9"/>
      <color indexed="12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5"/>
      <name val="Times New Roman"/>
      <family val="1"/>
      <charset val="238"/>
    </font>
    <font>
      <sz val="5"/>
      <name val="Times New Roman"/>
      <family val="1"/>
      <charset val="238"/>
    </font>
    <font>
      <b/>
      <u/>
      <sz val="11"/>
      <name val="Times New Roman"/>
      <family val="1"/>
      <charset val="238"/>
    </font>
    <font>
      <sz val="4"/>
      <name val="Times New Roman"/>
      <family val="1"/>
      <charset val="238"/>
    </font>
    <font>
      <b/>
      <i/>
      <sz val="12"/>
      <name val="Times New Roman CE"/>
      <charset val="238"/>
    </font>
    <font>
      <b/>
      <i/>
      <sz val="26"/>
      <name val="Arial CE"/>
      <charset val="238"/>
    </font>
    <font>
      <sz val="12"/>
      <name val="Times New Roman CE"/>
      <charset val="238"/>
    </font>
    <font>
      <b/>
      <sz val="24"/>
      <name val="Arial CE"/>
      <charset val="238"/>
    </font>
    <font>
      <b/>
      <i/>
      <sz val="8"/>
      <name val="Times New Roman CE"/>
      <charset val="238"/>
    </font>
    <font>
      <i/>
      <sz val="8"/>
      <name val="Times New Roman CE"/>
      <charset val="238"/>
    </font>
    <font>
      <b/>
      <sz val="8"/>
      <name val="Times New Roman CE"/>
      <charset val="238"/>
    </font>
    <font>
      <b/>
      <sz val="9"/>
      <name val="Times New Roman CE"/>
      <family val="1"/>
      <charset val="238"/>
    </font>
    <font>
      <sz val="10"/>
      <color theme="1"/>
      <name val="Times New Roman"/>
      <family val="2"/>
      <charset val="238"/>
    </font>
    <font>
      <sz val="10"/>
      <color theme="0"/>
      <name val="Times New Roman"/>
      <family val="2"/>
      <charset val="238"/>
    </font>
    <font>
      <sz val="10"/>
      <color rgb="FF006100"/>
      <name val="Times New Roman"/>
      <family val="2"/>
      <charset val="238"/>
    </font>
    <font>
      <b/>
      <sz val="10"/>
      <color theme="0"/>
      <name val="Times New Roman"/>
      <family val="2"/>
      <charset val="238"/>
    </font>
    <font>
      <b/>
      <sz val="15"/>
      <color theme="3"/>
      <name val="Times New Roman"/>
      <family val="2"/>
      <charset val="238"/>
    </font>
    <font>
      <b/>
      <sz val="13"/>
      <color theme="3"/>
      <name val="Times New Roman"/>
      <family val="2"/>
      <charset val="238"/>
    </font>
    <font>
      <b/>
      <sz val="11"/>
      <color theme="3"/>
      <name val="Times New Roman"/>
      <family val="2"/>
      <charset val="238"/>
    </font>
    <font>
      <sz val="10"/>
      <color rgb="FF9C6500"/>
      <name val="Times New Roman"/>
      <family val="2"/>
      <charset val="238"/>
    </font>
    <font>
      <sz val="10"/>
      <color theme="1"/>
      <name val="Tahoma"/>
      <family val="2"/>
    </font>
    <font>
      <sz val="10"/>
      <color rgb="FFFA7D00"/>
      <name val="Times New Roman"/>
      <family val="2"/>
      <charset val="238"/>
    </font>
    <font>
      <b/>
      <sz val="10"/>
      <color theme="1"/>
      <name val="Times New Roman"/>
      <family val="2"/>
      <charset val="238"/>
    </font>
    <font>
      <sz val="10"/>
      <color rgb="FFFF0000"/>
      <name val="Times New Roman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10"/>
      <color rgb="FF3F3F76"/>
      <name val="Times New Roman"/>
      <family val="2"/>
      <charset val="238"/>
    </font>
    <font>
      <b/>
      <sz val="10"/>
      <color rgb="FFFA7D00"/>
      <name val="Times New Roman"/>
      <family val="2"/>
      <charset val="238"/>
    </font>
    <font>
      <b/>
      <sz val="10"/>
      <color rgb="FF3F3F3F"/>
      <name val="Times New Roman"/>
      <family val="2"/>
      <charset val="238"/>
    </font>
    <font>
      <i/>
      <sz val="10"/>
      <color rgb="FF7F7F7F"/>
      <name val="Times New Roman"/>
      <family val="2"/>
      <charset val="238"/>
    </font>
    <font>
      <sz val="10"/>
      <color rgb="FF9C0006"/>
      <name val="Times New Roman"/>
      <family val="2"/>
      <charset val="238"/>
    </font>
    <font>
      <b/>
      <sz val="11"/>
      <color theme="0"/>
      <name val="Times New Roman CE"/>
      <family val="1"/>
      <charset val="238"/>
    </font>
    <font>
      <sz val="10"/>
      <color theme="0"/>
      <name val="Arial CE"/>
      <charset val="238"/>
    </font>
    <font>
      <i/>
      <sz val="8"/>
      <color theme="1"/>
      <name val="Times New Roman"/>
      <family val="1"/>
      <charset val="238"/>
    </font>
    <font>
      <i/>
      <sz val="8"/>
      <color theme="1"/>
      <name val="Tahoma"/>
      <family val="2"/>
      <charset val="238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</fills>
  <borders count="7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4">
    <xf numFmtId="0" fontId="0" fillId="0" borderId="0"/>
    <xf numFmtId="0" fontId="58" fillId="3" borderId="0" applyNumberFormat="0" applyBorder="0" applyAlignment="0" applyProtection="0"/>
    <xf numFmtId="0" fontId="58" fillId="4" borderId="0" applyNumberFormat="0" applyBorder="0" applyAlignment="0" applyProtection="0"/>
    <xf numFmtId="0" fontId="58" fillId="5" borderId="0" applyNumberFormat="0" applyBorder="0" applyAlignment="0" applyProtection="0"/>
    <xf numFmtId="0" fontId="58" fillId="6" borderId="0" applyNumberFormat="0" applyBorder="0" applyAlignment="0" applyProtection="0"/>
    <xf numFmtId="0" fontId="58" fillId="7" borderId="0" applyNumberFormat="0" applyBorder="0" applyAlignment="0" applyProtection="0"/>
    <xf numFmtId="0" fontId="58" fillId="8" borderId="0" applyNumberFormat="0" applyBorder="0" applyAlignment="0" applyProtection="0"/>
    <xf numFmtId="0" fontId="58" fillId="9" borderId="0" applyNumberFormat="0" applyBorder="0" applyAlignment="0" applyProtection="0"/>
    <xf numFmtId="0" fontId="58" fillId="10" borderId="0" applyNumberFormat="0" applyBorder="0" applyAlignment="0" applyProtection="0"/>
    <xf numFmtId="0" fontId="58" fillId="11" borderId="0" applyNumberFormat="0" applyBorder="0" applyAlignment="0" applyProtection="0"/>
    <xf numFmtId="0" fontId="58" fillId="12" borderId="0" applyNumberFormat="0" applyBorder="0" applyAlignment="0" applyProtection="0"/>
    <xf numFmtId="0" fontId="58" fillId="13" borderId="0" applyNumberFormat="0" applyBorder="0" applyAlignment="0" applyProtection="0"/>
    <xf numFmtId="0" fontId="58" fillId="14" borderId="0" applyNumberFormat="0" applyBorder="0" applyAlignment="0" applyProtection="0"/>
    <xf numFmtId="0" fontId="59" fillId="15" borderId="0" applyNumberFormat="0" applyBorder="0" applyAlignment="0" applyProtection="0"/>
    <xf numFmtId="0" fontId="59" fillId="16" borderId="0" applyNumberFormat="0" applyBorder="0" applyAlignment="0" applyProtection="0"/>
    <xf numFmtId="0" fontId="59" fillId="17" borderId="0" applyNumberFormat="0" applyBorder="0" applyAlignment="0" applyProtection="0"/>
    <xf numFmtId="0" fontId="59" fillId="18" borderId="0" applyNumberFormat="0" applyBorder="0" applyAlignment="0" applyProtection="0"/>
    <xf numFmtId="0" fontId="59" fillId="19" borderId="0" applyNumberFormat="0" applyBorder="0" applyAlignment="0" applyProtection="0"/>
    <xf numFmtId="0" fontId="59" fillId="20" borderId="0" applyNumberFormat="0" applyBorder="0" applyAlignment="0" applyProtection="0"/>
    <xf numFmtId="0" fontId="60" fillId="21" borderId="0" applyNumberFormat="0" applyBorder="0" applyAlignment="0" applyProtection="0"/>
    <xf numFmtId="0" fontId="39" fillId="0" borderId="0" applyNumberFormat="0" applyFill="0" applyBorder="0" applyAlignment="0" applyProtection="0"/>
    <xf numFmtId="0" fontId="61" fillId="22" borderId="69" applyNumberFormat="0" applyAlignment="0" applyProtection="0"/>
    <xf numFmtId="164" fontId="2" fillId="0" borderId="0" applyFont="0" applyFill="0" applyBorder="0" applyAlignment="0" applyProtection="0"/>
    <xf numFmtId="0" fontId="62" fillId="0" borderId="70" applyNumberFormat="0" applyFill="0" applyAlignment="0" applyProtection="0"/>
    <xf numFmtId="0" fontId="63" fillId="0" borderId="71" applyNumberFormat="0" applyFill="0" applyAlignment="0" applyProtection="0"/>
    <xf numFmtId="0" fontId="64" fillId="0" borderId="72" applyNumberFormat="0" applyFill="0" applyAlignment="0" applyProtection="0"/>
    <xf numFmtId="0" fontId="64" fillId="0" borderId="0" applyNumberFormat="0" applyFill="0" applyBorder="0" applyAlignment="0" applyProtection="0"/>
    <xf numFmtId="0" fontId="65" fillId="23" borderId="0" applyNumberFormat="0" applyBorder="0" applyAlignment="0" applyProtection="0"/>
    <xf numFmtId="0" fontId="1" fillId="0" borderId="0"/>
    <xf numFmtId="0" fontId="3" fillId="0" borderId="0"/>
    <xf numFmtId="0" fontId="3" fillId="0" borderId="0">
      <alignment vertical="top"/>
    </xf>
    <xf numFmtId="0" fontId="66" fillId="0" borderId="0"/>
    <xf numFmtId="0" fontId="2" fillId="0" borderId="0"/>
    <xf numFmtId="0" fontId="3" fillId="0" borderId="0"/>
    <xf numFmtId="0" fontId="52" fillId="0" borderId="0"/>
    <xf numFmtId="0" fontId="4" fillId="0" borderId="0"/>
    <xf numFmtId="0" fontId="3" fillId="0" borderId="0"/>
    <xf numFmtId="9" fontId="1" fillId="0" borderId="0" applyFont="0" applyFill="0" applyBorder="0" applyAlignment="0" applyProtection="0"/>
    <xf numFmtId="0" fontId="58" fillId="24" borderId="73" applyNumberFormat="0" applyFont="0" applyAlignment="0" applyProtection="0"/>
    <xf numFmtId="0" fontId="67" fillId="0" borderId="74" applyNumberFormat="0" applyFill="0" applyAlignment="0" applyProtection="0"/>
    <xf numFmtId="0" fontId="68" fillId="0" borderId="75" applyNumberFormat="0" applyFill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25" borderId="76" applyNumberFormat="0" applyAlignment="0" applyProtection="0"/>
    <xf numFmtId="0" fontId="72" fillId="26" borderId="76" applyNumberFormat="0" applyAlignment="0" applyProtection="0"/>
    <xf numFmtId="0" fontId="73" fillId="26" borderId="77" applyNumberFormat="0" applyAlignment="0" applyProtection="0"/>
    <xf numFmtId="0" fontId="74" fillId="0" borderId="0" applyNumberFormat="0" applyFill="0" applyBorder="0" applyAlignment="0" applyProtection="0"/>
    <xf numFmtId="0" fontId="75" fillId="27" borderId="0" applyNumberFormat="0" applyBorder="0" applyAlignment="0" applyProtection="0"/>
    <xf numFmtId="0" fontId="59" fillId="28" borderId="0" applyNumberFormat="0" applyBorder="0" applyAlignment="0" applyProtection="0"/>
    <xf numFmtId="0" fontId="59" fillId="29" borderId="0" applyNumberFormat="0" applyBorder="0" applyAlignment="0" applyProtection="0"/>
    <xf numFmtId="0" fontId="59" fillId="30" borderId="0" applyNumberFormat="0" applyBorder="0" applyAlignment="0" applyProtection="0"/>
    <xf numFmtId="0" fontId="59" fillId="31" borderId="0" applyNumberFormat="0" applyBorder="0" applyAlignment="0" applyProtection="0"/>
    <xf numFmtId="0" fontId="59" fillId="32" borderId="0" applyNumberFormat="0" applyBorder="0" applyAlignment="0" applyProtection="0"/>
    <xf numFmtId="0" fontId="59" fillId="33" borderId="0" applyNumberFormat="0" applyBorder="0" applyAlignment="0" applyProtection="0"/>
  </cellStyleXfs>
  <cellXfs count="483">
    <xf numFmtId="0" fontId="0" fillId="0" borderId="0" xfId="0"/>
    <xf numFmtId="0" fontId="6" fillId="0" borderId="0" xfId="28" applyFont="1"/>
    <xf numFmtId="0" fontId="9" fillId="0" borderId="0" xfId="28" applyFont="1" applyAlignment="1">
      <alignment horizontal="center" vertical="center"/>
    </xf>
    <xf numFmtId="0" fontId="6" fillId="0" borderId="0" xfId="28" applyFont="1" applyAlignment="1">
      <alignment horizontal="center" vertical="center"/>
    </xf>
    <xf numFmtId="0" fontId="6" fillId="0" borderId="0" xfId="29" applyFont="1"/>
    <xf numFmtId="0" fontId="6" fillId="0" borderId="0" xfId="29" applyFont="1" applyAlignment="1"/>
    <xf numFmtId="1" fontId="6" fillId="0" borderId="0" xfId="28" applyNumberFormat="1" applyFont="1"/>
    <xf numFmtId="0" fontId="9" fillId="0" borderId="0" xfId="29" applyFont="1" applyAlignment="1">
      <alignment horizontal="center" vertical="center"/>
    </xf>
    <xf numFmtId="1" fontId="6" fillId="0" borderId="0" xfId="29" applyNumberFormat="1" applyFont="1"/>
    <xf numFmtId="0" fontId="15" fillId="0" borderId="0" xfId="29" applyFont="1" applyAlignment="1">
      <alignment vertical="center"/>
    </xf>
    <xf numFmtId="0" fontId="14" fillId="0" borderId="0" xfId="29" applyFont="1" applyAlignment="1">
      <alignment vertical="center"/>
    </xf>
    <xf numFmtId="0" fontId="4" fillId="0" borderId="0" xfId="28" applyFont="1"/>
    <xf numFmtId="0" fontId="29" fillId="0" borderId="0" xfId="29" applyFont="1" applyAlignment="1">
      <alignment horizontal="center" vertical="center"/>
    </xf>
    <xf numFmtId="0" fontId="29" fillId="0" borderId="0" xfId="29" applyFont="1"/>
    <xf numFmtId="1" fontId="29" fillId="0" borderId="0" xfId="29" applyNumberFormat="1" applyFont="1"/>
    <xf numFmtId="0" fontId="6" fillId="0" borderId="0" xfId="29" applyFont="1" applyAlignment="1">
      <alignment vertical="center"/>
    </xf>
    <xf numFmtId="1" fontId="6" fillId="0" borderId="0" xfId="29" applyNumberFormat="1" applyFont="1" applyAlignment="1">
      <alignment vertical="center"/>
    </xf>
    <xf numFmtId="0" fontId="29" fillId="0" borderId="0" xfId="29" applyFont="1" applyAlignment="1">
      <alignment vertical="center"/>
    </xf>
    <xf numFmtId="1" fontId="29" fillId="0" borderId="0" xfId="29" applyNumberFormat="1" applyFont="1" applyAlignment="1">
      <alignment vertical="center"/>
    </xf>
    <xf numFmtId="0" fontId="10" fillId="0" borderId="0" xfId="28" applyFont="1" applyAlignment="1">
      <alignment horizontal="right" vertical="center"/>
    </xf>
    <xf numFmtId="0" fontId="6" fillId="0" borderId="0" xfId="28" applyFont="1" applyAlignment="1">
      <alignment vertical="center"/>
    </xf>
    <xf numFmtId="0" fontId="4" fillId="0" borderId="0" xfId="28" applyFont="1" applyAlignment="1">
      <alignment vertical="center"/>
    </xf>
    <xf numFmtId="0" fontId="6" fillId="0" borderId="0" xfId="36" applyFont="1" applyAlignment="1">
      <alignment vertical="center"/>
    </xf>
    <xf numFmtId="0" fontId="6" fillId="0" borderId="0" xfId="36" applyFont="1" applyFill="1" applyAlignment="1">
      <alignment vertical="center"/>
    </xf>
    <xf numFmtId="0" fontId="19" fillId="0" borderId="0" xfId="36" applyFont="1" applyAlignment="1">
      <alignment vertical="center"/>
    </xf>
    <xf numFmtId="0" fontId="20" fillId="0" borderId="0" xfId="36" applyFont="1" applyAlignment="1">
      <alignment vertical="center"/>
    </xf>
    <xf numFmtId="0" fontId="18" fillId="0" borderId="0" xfId="36" applyFont="1" applyAlignment="1">
      <alignment vertical="center"/>
    </xf>
    <xf numFmtId="0" fontId="21" fillId="0" borderId="0" xfId="36" applyFont="1" applyFill="1" applyAlignment="1">
      <alignment vertical="center"/>
    </xf>
    <xf numFmtId="0" fontId="22" fillId="0" borderId="0" xfId="36" applyFont="1" applyAlignment="1">
      <alignment horizontal="centerContinuous" vertical="center"/>
    </xf>
    <xf numFmtId="0" fontId="6" fillId="0" borderId="0" xfId="36" applyFont="1" applyAlignment="1">
      <alignment horizontal="centerContinuous" vertical="center"/>
    </xf>
    <xf numFmtId="165" fontId="0" fillId="0" borderId="0" xfId="0" applyNumberFormat="1" applyBorder="1" applyAlignment="1">
      <alignment vertical="center"/>
    </xf>
    <xf numFmtId="0" fontId="3" fillId="0" borderId="0" xfId="33" applyAlignment="1">
      <alignment vertical="center"/>
    </xf>
    <xf numFmtId="0" fontId="6" fillId="0" borderId="0" xfId="29" applyFont="1" applyFill="1" applyAlignment="1">
      <alignment vertical="center"/>
    </xf>
    <xf numFmtId="0" fontId="6" fillId="0" borderId="0" xfId="29" applyFont="1" applyFill="1" applyBorder="1" applyAlignment="1">
      <alignment vertical="center"/>
    </xf>
    <xf numFmtId="49" fontId="30" fillId="0" borderId="1" xfId="33" applyNumberFormat="1" applyFont="1" applyFill="1" applyBorder="1" applyAlignment="1">
      <alignment horizontal="center" vertical="center" wrapText="1"/>
    </xf>
    <xf numFmtId="0" fontId="7" fillId="0" borderId="2" xfId="29" applyFont="1" applyFill="1" applyBorder="1" applyAlignment="1">
      <alignment vertical="center"/>
    </xf>
    <xf numFmtId="0" fontId="17" fillId="0" borderId="2" xfId="29" applyFont="1" applyFill="1" applyBorder="1" applyAlignment="1">
      <alignment vertical="center"/>
    </xf>
    <xf numFmtId="49" fontId="30" fillId="0" borderId="3" xfId="33" applyNumberFormat="1" applyFont="1" applyFill="1" applyBorder="1" applyAlignment="1">
      <alignment horizontal="center" vertical="center" wrapText="1"/>
    </xf>
    <xf numFmtId="0" fontId="37" fillId="0" borderId="0" xfId="0" applyFont="1"/>
    <xf numFmtId="0" fontId="27" fillId="0" borderId="0" xfId="0" applyFont="1"/>
    <xf numFmtId="0" fontId="28" fillId="0" borderId="0" xfId="0" applyFont="1"/>
    <xf numFmtId="0" fontId="26" fillId="0" borderId="0" xfId="0" applyFont="1"/>
    <xf numFmtId="0" fontId="31" fillId="0" borderId="4" xfId="0" applyFont="1" applyBorder="1"/>
    <xf numFmtId="0" fontId="37" fillId="0" borderId="4" xfId="0" applyFont="1" applyBorder="1"/>
    <xf numFmtId="0" fontId="40" fillId="0" borderId="0" xfId="20" applyFont="1"/>
    <xf numFmtId="0" fontId="37" fillId="0" borderId="0" xfId="0" applyFont="1" applyAlignment="1">
      <alignment vertical="center"/>
    </xf>
    <xf numFmtId="0" fontId="37" fillId="0" borderId="0" xfId="0" applyFont="1" applyAlignment="1">
      <alignment vertical="center" wrapText="1"/>
    </xf>
    <xf numFmtId="0" fontId="38" fillId="0" borderId="0" xfId="0" applyFont="1" applyAlignment="1">
      <alignment vertical="center" wrapText="1"/>
    </xf>
    <xf numFmtId="0" fontId="38" fillId="0" borderId="0" xfId="0" applyFont="1" applyAlignment="1">
      <alignment vertical="center"/>
    </xf>
    <xf numFmtId="0" fontId="45" fillId="0" borderId="0" xfId="0" applyFont="1"/>
    <xf numFmtId="0" fontId="47" fillId="0" borderId="0" xfId="0" applyFont="1" applyAlignment="1">
      <alignment vertical="center"/>
    </xf>
    <xf numFmtId="0" fontId="48" fillId="0" borderId="0" xfId="0" applyFont="1"/>
    <xf numFmtId="0" fontId="49" fillId="0" borderId="0" xfId="0" applyFont="1"/>
    <xf numFmtId="10" fontId="6" fillId="0" borderId="0" xfId="36" applyNumberFormat="1" applyFont="1" applyFill="1" applyAlignment="1">
      <alignment vertical="center"/>
    </xf>
    <xf numFmtId="166" fontId="6" fillId="0" borderId="0" xfId="36" applyNumberFormat="1" applyFont="1" applyFill="1" applyAlignment="1">
      <alignment vertical="center"/>
    </xf>
    <xf numFmtId="2" fontId="6" fillId="0" borderId="0" xfId="37" applyNumberFormat="1" applyFont="1" applyFill="1" applyAlignment="1">
      <alignment vertical="center"/>
    </xf>
    <xf numFmtId="0" fontId="13" fillId="0" borderId="0" xfId="0" applyFont="1" applyFill="1" applyAlignment="1" applyProtection="1">
      <alignment vertical="center"/>
      <protection hidden="1"/>
    </xf>
    <xf numFmtId="0" fontId="6" fillId="0" borderId="0" xfId="28" applyFont="1" applyAlignment="1" applyProtection="1">
      <alignment vertical="center"/>
      <protection hidden="1"/>
    </xf>
    <xf numFmtId="0" fontId="30" fillId="0" borderId="0" xfId="28" applyFont="1" applyAlignment="1" applyProtection="1">
      <alignment vertical="center"/>
      <protection hidden="1"/>
    </xf>
    <xf numFmtId="0" fontId="4" fillId="0" borderId="0" xfId="28" applyFont="1" applyAlignment="1" applyProtection="1">
      <alignment horizontal="centerContinuous" vertical="center"/>
      <protection hidden="1"/>
    </xf>
    <xf numFmtId="0" fontId="4" fillId="0" borderId="0" xfId="28" applyFont="1" applyAlignment="1" applyProtection="1">
      <alignment vertical="center"/>
      <protection hidden="1"/>
    </xf>
    <xf numFmtId="0" fontId="30" fillId="0" borderId="5" xfId="36" applyFont="1" applyFill="1" applyBorder="1" applyAlignment="1" applyProtection="1">
      <alignment horizontal="centerContinuous" vertical="center" wrapText="1"/>
      <protection hidden="1"/>
    </xf>
    <xf numFmtId="0" fontId="30" fillId="0" borderId="5" xfId="36" applyFont="1" applyFill="1" applyBorder="1" applyAlignment="1" applyProtection="1">
      <alignment horizontal="center" vertical="center" wrapText="1"/>
      <protection hidden="1"/>
    </xf>
    <xf numFmtId="0" fontId="9" fillId="0" borderId="6" xfId="29" applyFont="1" applyBorder="1" applyAlignment="1" applyProtection="1">
      <alignment vertical="center"/>
      <protection hidden="1"/>
    </xf>
    <xf numFmtId="0" fontId="9" fillId="0" borderId="7" xfId="29" applyFont="1" applyBorder="1" applyAlignment="1" applyProtection="1">
      <alignment vertical="center"/>
      <protection hidden="1"/>
    </xf>
    <xf numFmtId="0" fontId="7" fillId="2" borderId="8" xfId="29" applyFont="1" applyFill="1" applyBorder="1" applyAlignment="1" applyProtection="1">
      <alignment vertical="center"/>
      <protection hidden="1"/>
    </xf>
    <xf numFmtId="0" fontId="9" fillId="0" borderId="7" xfId="36" applyFont="1" applyBorder="1" applyAlignment="1" applyProtection="1">
      <alignment vertical="center"/>
      <protection hidden="1"/>
    </xf>
    <xf numFmtId="0" fontId="7" fillId="2" borderId="9" xfId="29" applyFont="1" applyFill="1" applyBorder="1" applyAlignment="1" applyProtection="1">
      <alignment vertical="center"/>
      <protection hidden="1"/>
    </xf>
    <xf numFmtId="0" fontId="9" fillId="0" borderId="10" xfId="29" applyFont="1" applyBorder="1" applyAlignment="1" applyProtection="1">
      <alignment vertical="center"/>
      <protection hidden="1"/>
    </xf>
    <xf numFmtId="0" fontId="7" fillId="2" borderId="10" xfId="29" applyFont="1" applyFill="1" applyBorder="1" applyAlignment="1" applyProtection="1">
      <alignment vertical="center"/>
      <protection hidden="1"/>
    </xf>
    <xf numFmtId="0" fontId="7" fillId="2" borderId="7" xfId="29" applyFont="1" applyFill="1" applyBorder="1" applyAlignment="1" applyProtection="1">
      <alignment vertical="center"/>
      <protection hidden="1"/>
    </xf>
    <xf numFmtId="0" fontId="9" fillId="0" borderId="6" xfId="36" applyFont="1" applyBorder="1" applyAlignment="1" applyProtection="1">
      <alignment vertical="center"/>
      <protection hidden="1"/>
    </xf>
    <xf numFmtId="0" fontId="16" fillId="2" borderId="2" xfId="29" applyFont="1" applyFill="1" applyBorder="1" applyAlignment="1" applyProtection="1">
      <alignment vertical="center"/>
      <protection hidden="1"/>
    </xf>
    <xf numFmtId="0" fontId="42" fillId="0" borderId="0" xfId="0" applyFont="1" applyProtection="1">
      <protection hidden="1"/>
    </xf>
    <xf numFmtId="0" fontId="42" fillId="0" borderId="0" xfId="0" applyFont="1" applyAlignment="1" applyProtection="1">
      <alignment horizontal="center"/>
      <protection hidden="1"/>
    </xf>
    <xf numFmtId="0" fontId="37" fillId="0" borderId="0" xfId="0" applyFont="1" applyAlignment="1" applyProtection="1">
      <alignment vertical="center"/>
      <protection hidden="1"/>
    </xf>
    <xf numFmtId="0" fontId="45" fillId="0" borderId="0" xfId="0" applyFont="1" applyProtection="1">
      <protection hidden="1"/>
    </xf>
    <xf numFmtId="0" fontId="38" fillId="0" borderId="0" xfId="0" applyFont="1" applyAlignment="1" applyProtection="1">
      <alignment vertical="center"/>
      <protection hidden="1"/>
    </xf>
    <xf numFmtId="0" fontId="44" fillId="0" borderId="0" xfId="0" applyFont="1" applyAlignment="1" applyProtection="1">
      <alignment vertical="center"/>
      <protection hidden="1"/>
    </xf>
    <xf numFmtId="0" fontId="44" fillId="0" borderId="0" xfId="0" applyFont="1" applyProtection="1">
      <protection hidden="1"/>
    </xf>
    <xf numFmtId="0" fontId="37" fillId="0" borderId="0" xfId="0" applyFont="1" applyAlignment="1" applyProtection="1">
      <protection hidden="1"/>
    </xf>
    <xf numFmtId="0" fontId="46" fillId="0" borderId="0" xfId="0" applyFont="1" applyProtection="1">
      <protection hidden="1"/>
    </xf>
    <xf numFmtId="0" fontId="47" fillId="0" borderId="0" xfId="0" applyFont="1" applyAlignment="1" applyProtection="1">
      <alignment vertical="center" wrapText="1"/>
      <protection hidden="1"/>
    </xf>
    <xf numFmtId="0" fontId="47" fillId="0" borderId="0" xfId="0" applyFont="1" applyAlignment="1" applyProtection="1">
      <alignment vertical="center"/>
      <protection hidden="1"/>
    </xf>
    <xf numFmtId="0" fontId="48" fillId="0" borderId="0" xfId="0" applyFont="1" applyProtection="1">
      <protection hidden="1"/>
    </xf>
    <xf numFmtId="0" fontId="37" fillId="0" borderId="0" xfId="0" applyFont="1" applyAlignment="1" applyProtection="1">
      <alignment vertical="center" wrapText="1"/>
      <protection hidden="1"/>
    </xf>
    <xf numFmtId="0" fontId="42" fillId="0" borderId="0" xfId="0" applyFont="1" applyAlignment="1" applyProtection="1">
      <alignment vertical="center"/>
      <protection hidden="1"/>
    </xf>
    <xf numFmtId="0" fontId="42" fillId="0" borderId="0" xfId="0" applyFont="1" applyAlignment="1" applyProtection="1">
      <alignment horizontal="center" vertical="center"/>
      <protection hidden="1"/>
    </xf>
    <xf numFmtId="0" fontId="42" fillId="0" borderId="0" xfId="0" applyFont="1" applyAlignment="1" applyProtection="1">
      <alignment horizontal="justify" vertical="center"/>
      <protection hidden="1"/>
    </xf>
    <xf numFmtId="0" fontId="38" fillId="0" borderId="0" xfId="0" applyFont="1" applyAlignment="1" applyProtection="1">
      <alignment vertical="center" wrapText="1"/>
      <protection hidden="1"/>
    </xf>
    <xf numFmtId="0" fontId="28" fillId="0" borderId="0" xfId="0" applyFont="1" applyAlignment="1" applyProtection="1">
      <alignment horizontal="center" vertical="center"/>
      <protection hidden="1"/>
    </xf>
    <xf numFmtId="0" fontId="46" fillId="0" borderId="0" xfId="0" applyFont="1" applyAlignment="1" applyProtection="1">
      <alignment vertical="center"/>
      <protection hidden="1"/>
    </xf>
    <xf numFmtId="0" fontId="3" fillId="0" borderId="6" xfId="33" applyBorder="1" applyAlignment="1" applyProtection="1">
      <alignment vertical="center"/>
      <protection hidden="1"/>
    </xf>
    <xf numFmtId="0" fontId="3" fillId="0" borderId="0" xfId="33" applyAlignment="1" applyProtection="1">
      <alignment vertical="center"/>
      <protection hidden="1"/>
    </xf>
    <xf numFmtId="0" fontId="8" fillId="0" borderId="7" xfId="33" applyFont="1" applyFill="1" applyBorder="1" applyAlignment="1" applyProtection="1">
      <alignment horizontal="center" vertical="center"/>
      <protection hidden="1"/>
    </xf>
    <xf numFmtId="0" fontId="10" fillId="0" borderId="2" xfId="33" applyFont="1" applyFill="1" applyBorder="1" applyAlignment="1" applyProtection="1">
      <alignment vertical="center"/>
      <protection hidden="1"/>
    </xf>
    <xf numFmtId="0" fontId="9" fillId="0" borderId="7" xfId="29" applyFont="1" applyFill="1" applyBorder="1" applyAlignment="1" applyProtection="1">
      <alignment vertical="center"/>
      <protection hidden="1"/>
    </xf>
    <xf numFmtId="0" fontId="6" fillId="0" borderId="0" xfId="29" applyFont="1" applyFill="1" applyAlignment="1" applyProtection="1">
      <alignment vertical="center"/>
      <protection hidden="1"/>
    </xf>
    <xf numFmtId="0" fontId="7" fillId="0" borderId="8" xfId="29" applyFont="1" applyFill="1" applyBorder="1" applyAlignment="1" applyProtection="1">
      <alignment vertical="center"/>
      <protection hidden="1"/>
    </xf>
    <xf numFmtId="0" fontId="9" fillId="0" borderId="10" xfId="29" applyFont="1" applyFill="1" applyBorder="1" applyAlignment="1" applyProtection="1">
      <alignment vertical="center"/>
      <protection hidden="1"/>
    </xf>
    <xf numFmtId="0" fontId="7" fillId="0" borderId="10" xfId="29" applyFont="1" applyFill="1" applyBorder="1" applyAlignment="1" applyProtection="1">
      <alignment vertical="center"/>
      <protection hidden="1"/>
    </xf>
    <xf numFmtId="0" fontId="6" fillId="0" borderId="0" xfId="29" applyFont="1" applyFill="1" applyBorder="1" applyAlignment="1" applyProtection="1">
      <alignment vertical="center"/>
      <protection hidden="1"/>
    </xf>
    <xf numFmtId="0" fontId="7" fillId="0" borderId="2" xfId="29" applyFont="1" applyFill="1" applyBorder="1" applyAlignment="1" applyProtection="1">
      <alignment vertical="center"/>
      <protection hidden="1"/>
    </xf>
    <xf numFmtId="0" fontId="9" fillId="0" borderId="6" xfId="29" applyFont="1" applyFill="1" applyBorder="1" applyAlignment="1" applyProtection="1">
      <alignment vertical="center"/>
      <protection hidden="1"/>
    </xf>
    <xf numFmtId="49" fontId="4" fillId="0" borderId="11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3" xfId="33" applyNumberFormat="1" applyFont="1" applyFill="1" applyBorder="1" applyAlignment="1" applyProtection="1">
      <alignment horizontal="center" vertical="center" wrapText="1"/>
      <protection hidden="1"/>
    </xf>
    <xf numFmtId="0" fontId="11" fillId="0" borderId="14" xfId="29" applyFont="1" applyFill="1" applyBorder="1" applyAlignment="1" applyProtection="1">
      <alignment vertical="center"/>
      <protection hidden="1"/>
    </xf>
    <xf numFmtId="0" fontId="11" fillId="0" borderId="15" xfId="29" applyFont="1" applyFill="1" applyBorder="1" applyAlignment="1" applyProtection="1">
      <alignment vertical="center"/>
      <protection hidden="1"/>
    </xf>
    <xf numFmtId="0" fontId="12" fillId="0" borderId="15" xfId="29" applyFont="1" applyFill="1" applyBorder="1" applyAlignment="1" applyProtection="1">
      <alignment vertical="center"/>
      <protection hidden="1"/>
    </xf>
    <xf numFmtId="3" fontId="11" fillId="0" borderId="14" xfId="29" applyNumberFormat="1" applyFont="1" applyFill="1" applyBorder="1" applyAlignment="1" applyProtection="1">
      <alignment vertical="center"/>
      <protection hidden="1"/>
    </xf>
    <xf numFmtId="0" fontId="12" fillId="0" borderId="16" xfId="29" applyFont="1" applyFill="1" applyBorder="1" applyAlignment="1" applyProtection="1">
      <alignment vertical="center"/>
      <protection hidden="1"/>
    </xf>
    <xf numFmtId="0" fontId="6" fillId="0" borderId="0" xfId="36" applyFont="1" applyAlignment="1" applyProtection="1">
      <alignment vertical="center"/>
      <protection hidden="1"/>
    </xf>
    <xf numFmtId="0" fontId="30" fillId="0" borderId="12" xfId="36" applyFont="1" applyBorder="1" applyAlignment="1" applyProtection="1">
      <alignment horizontal="center" vertical="center" wrapText="1"/>
      <protection hidden="1"/>
    </xf>
    <xf numFmtId="0" fontId="30" fillId="0" borderId="13" xfId="36" applyFont="1" applyBorder="1" applyAlignment="1" applyProtection="1">
      <alignment horizontal="center" vertical="center" wrapText="1"/>
      <protection hidden="1"/>
    </xf>
    <xf numFmtId="49" fontId="30" fillId="0" borderId="1" xfId="33" applyNumberFormat="1" applyFont="1" applyFill="1" applyBorder="1" applyAlignment="1" applyProtection="1">
      <alignment horizontal="center" vertical="center" wrapText="1"/>
      <protection hidden="1"/>
    </xf>
    <xf numFmtId="0" fontId="20" fillId="0" borderId="7" xfId="29" applyFont="1" applyFill="1" applyBorder="1" applyAlignment="1" applyProtection="1">
      <alignment vertical="center"/>
      <protection hidden="1"/>
    </xf>
    <xf numFmtId="0" fontId="17" fillId="0" borderId="8" xfId="29" applyFont="1" applyFill="1" applyBorder="1" applyAlignment="1" applyProtection="1">
      <alignment vertical="center"/>
      <protection hidden="1"/>
    </xf>
    <xf numFmtId="0" fontId="20" fillId="0" borderId="10" xfId="29" applyFont="1" applyFill="1" applyBorder="1" applyAlignment="1" applyProtection="1">
      <alignment vertical="center"/>
      <protection hidden="1"/>
    </xf>
    <xf numFmtId="0" fontId="17" fillId="0" borderId="10" xfId="29" applyFont="1" applyFill="1" applyBorder="1" applyAlignment="1" applyProtection="1">
      <alignment vertical="center"/>
      <protection hidden="1"/>
    </xf>
    <xf numFmtId="0" fontId="17" fillId="0" borderId="2" xfId="29" applyFont="1" applyFill="1" applyBorder="1" applyAlignment="1" applyProtection="1">
      <alignment vertical="center"/>
      <protection hidden="1"/>
    </xf>
    <xf numFmtId="0" fontId="20" fillId="0" borderId="6" xfId="29" applyFont="1" applyFill="1" applyBorder="1" applyAlignment="1" applyProtection="1">
      <alignment vertical="center"/>
      <protection hidden="1"/>
    </xf>
    <xf numFmtId="0" fontId="34" fillId="0" borderId="17" xfId="33" applyFont="1" applyBorder="1" applyAlignment="1" applyProtection="1">
      <alignment horizontal="center" vertical="center" wrapText="1"/>
      <protection hidden="1"/>
    </xf>
    <xf numFmtId="0" fontId="34" fillId="0" borderId="16" xfId="33" applyFont="1" applyBorder="1" applyAlignment="1" applyProtection="1">
      <alignment horizontal="center" vertical="center" wrapText="1"/>
      <protection hidden="1"/>
    </xf>
    <xf numFmtId="0" fontId="16" fillId="2" borderId="18" xfId="29" applyFont="1" applyFill="1" applyBorder="1" applyAlignment="1" applyProtection="1">
      <alignment vertical="center"/>
      <protection hidden="1"/>
    </xf>
    <xf numFmtId="0" fontId="5" fillId="0" borderId="0" xfId="28" applyFont="1" applyAlignment="1" applyProtection="1">
      <alignment vertical="center"/>
      <protection hidden="1"/>
    </xf>
    <xf numFmtId="0" fontId="5" fillId="0" borderId="0" xfId="28" applyFont="1" applyAlignment="1" applyProtection="1">
      <alignment horizontal="centerContinuous" vertical="center"/>
      <protection hidden="1"/>
    </xf>
    <xf numFmtId="0" fontId="6" fillId="0" borderId="0" xfId="28" applyFont="1" applyProtection="1">
      <protection hidden="1"/>
    </xf>
    <xf numFmtId="0" fontId="4" fillId="0" borderId="0" xfId="28" applyFont="1" applyAlignment="1" applyProtection="1">
      <alignment horizontal="centerContinuous"/>
      <protection hidden="1"/>
    </xf>
    <xf numFmtId="0" fontId="4" fillId="0" borderId="0" xfId="28" applyFont="1" applyProtection="1">
      <protection hidden="1"/>
    </xf>
    <xf numFmtId="0" fontId="24" fillId="0" borderId="9" xfId="28" applyFont="1" applyBorder="1" applyAlignment="1" applyProtection="1">
      <alignment horizontal="center" vertical="center" textRotation="90" wrapText="1"/>
      <protection hidden="1"/>
    </xf>
    <xf numFmtId="0" fontId="7" fillId="0" borderId="19" xfId="28" applyFont="1" applyBorder="1" applyAlignment="1" applyProtection="1">
      <alignment horizontal="center" vertical="center"/>
      <protection hidden="1"/>
    </xf>
    <xf numFmtId="0" fontId="10" fillId="0" borderId="9" xfId="28" applyFont="1" applyBorder="1" applyAlignment="1" applyProtection="1">
      <alignment horizontal="center" vertical="center" wrapText="1"/>
      <protection hidden="1"/>
    </xf>
    <xf numFmtId="0" fontId="10" fillId="0" borderId="20" xfId="28" applyFont="1" applyBorder="1" applyAlignment="1" applyProtection="1">
      <alignment horizontal="center" vertical="center" wrapText="1"/>
      <protection hidden="1"/>
    </xf>
    <xf numFmtId="0" fontId="6" fillId="0" borderId="0" xfId="28" applyFont="1" applyAlignment="1" applyProtection="1">
      <alignment horizontal="center" vertical="center"/>
      <protection hidden="1"/>
    </xf>
    <xf numFmtId="0" fontId="6" fillId="0" borderId="0" xfId="29" applyFont="1" applyProtection="1">
      <protection hidden="1"/>
    </xf>
    <xf numFmtId="0" fontId="6" fillId="0" borderId="0" xfId="29" applyFont="1" applyAlignment="1" applyProtection="1">
      <protection hidden="1"/>
    </xf>
    <xf numFmtId="0" fontId="9" fillId="0" borderId="0" xfId="28" applyFont="1" applyAlignment="1" applyProtection="1">
      <alignment horizontal="center" vertical="center"/>
      <protection hidden="1"/>
    </xf>
    <xf numFmtId="1" fontId="6" fillId="0" borderId="0" xfId="28" applyNumberFormat="1" applyFont="1" applyProtection="1">
      <protection hidden="1"/>
    </xf>
    <xf numFmtId="0" fontId="28" fillId="0" borderId="0" xfId="0" applyFont="1" applyProtection="1">
      <protection hidden="1"/>
    </xf>
    <xf numFmtId="0" fontId="37" fillId="0" borderId="0" xfId="0" applyFont="1" applyProtection="1">
      <protection hidden="1"/>
    </xf>
    <xf numFmtId="0" fontId="26" fillId="0" borderId="0" xfId="0" applyFont="1" applyProtection="1">
      <protection hidden="1"/>
    </xf>
    <xf numFmtId="0" fontId="27" fillId="0" borderId="0" xfId="0" applyFont="1" applyProtection="1">
      <protection hidden="1"/>
    </xf>
    <xf numFmtId="0" fontId="40" fillId="0" borderId="0" xfId="20" applyFont="1" applyProtection="1">
      <protection hidden="1"/>
    </xf>
    <xf numFmtId="0" fontId="49" fillId="0" borderId="0" xfId="0" applyFont="1" applyProtection="1">
      <protection hidden="1"/>
    </xf>
    <xf numFmtId="0" fontId="41" fillId="0" borderId="0" xfId="20" applyFont="1" applyProtection="1">
      <protection hidden="1"/>
    </xf>
    <xf numFmtId="0" fontId="39" fillId="0" borderId="0" xfId="20" applyProtection="1">
      <protection hidden="1"/>
    </xf>
    <xf numFmtId="0" fontId="29" fillId="0" borderId="0" xfId="29" applyFont="1" applyFill="1" applyAlignment="1">
      <alignment vertical="center"/>
    </xf>
    <xf numFmtId="0" fontId="6" fillId="0" borderId="0" xfId="28" applyFont="1" applyFill="1" applyAlignment="1" applyProtection="1">
      <alignment vertical="center"/>
      <protection hidden="1"/>
    </xf>
    <xf numFmtId="0" fontId="4" fillId="0" borderId="0" xfId="28" applyFont="1" applyFill="1" applyAlignment="1" applyProtection="1">
      <alignment horizontal="centerContinuous" vertical="center"/>
      <protection hidden="1"/>
    </xf>
    <xf numFmtId="166" fontId="9" fillId="0" borderId="23" xfId="36" applyNumberFormat="1" applyFont="1" applyFill="1" applyBorder="1" applyAlignment="1" applyProtection="1">
      <alignment vertical="center"/>
      <protection hidden="1"/>
    </xf>
    <xf numFmtId="166" fontId="9" fillId="0" borderId="24" xfId="36" applyNumberFormat="1" applyFont="1" applyFill="1" applyBorder="1" applyAlignment="1" applyProtection="1">
      <alignment vertical="center"/>
      <protection hidden="1"/>
    </xf>
    <xf numFmtId="166" fontId="7" fillId="0" borderId="25" xfId="36" applyNumberFormat="1" applyFont="1" applyFill="1" applyBorder="1" applyAlignment="1" applyProtection="1">
      <alignment vertical="center"/>
      <protection hidden="1"/>
    </xf>
    <xf numFmtId="166" fontId="7" fillId="0" borderId="18" xfId="36" applyNumberFormat="1" applyFont="1" applyFill="1" applyBorder="1" applyAlignment="1" applyProtection="1">
      <alignment vertical="center"/>
      <protection hidden="1"/>
    </xf>
    <xf numFmtId="166" fontId="7" fillId="0" borderId="26" xfId="36" applyNumberFormat="1" applyFont="1" applyFill="1" applyBorder="1" applyAlignment="1" applyProtection="1">
      <alignment vertical="center"/>
      <protection hidden="1"/>
    </xf>
    <xf numFmtId="3" fontId="16" fillId="0" borderId="11" xfId="36" applyNumberFormat="1" applyFont="1" applyFill="1" applyBorder="1" applyAlignment="1" applyProtection="1">
      <alignment vertical="center"/>
      <protection hidden="1"/>
    </xf>
    <xf numFmtId="0" fontId="6" fillId="0" borderId="0" xfId="36" applyFont="1" applyFill="1" applyAlignment="1">
      <alignment horizontal="centerContinuous" vertical="center"/>
    </xf>
    <xf numFmtId="0" fontId="76" fillId="0" borderId="0" xfId="28" applyFont="1" applyAlignment="1">
      <alignment vertical="center"/>
    </xf>
    <xf numFmtId="0" fontId="76" fillId="0" borderId="0" xfId="28" applyFont="1" applyAlignment="1">
      <alignment horizontal="right" vertical="center"/>
    </xf>
    <xf numFmtId="0" fontId="14" fillId="0" borderId="0" xfId="34" applyFont="1" applyAlignment="1">
      <alignment vertical="center"/>
    </xf>
    <xf numFmtId="0" fontId="14" fillId="0" borderId="0" xfId="34" applyFont="1" applyAlignment="1">
      <alignment horizontal="left" vertical="top"/>
    </xf>
    <xf numFmtId="0" fontId="14" fillId="0" borderId="0" xfId="34" applyFont="1"/>
    <xf numFmtId="0" fontId="31" fillId="0" borderId="0" xfId="34" applyFont="1"/>
    <xf numFmtId="0" fontId="17" fillId="0" borderId="0" xfId="28" applyFont="1" applyFill="1" applyAlignment="1">
      <alignment horizontal="left" vertical="center"/>
    </xf>
    <xf numFmtId="0" fontId="15" fillId="0" borderId="0" xfId="28" applyFont="1" applyAlignment="1">
      <alignment horizontal="right" vertical="center"/>
    </xf>
    <xf numFmtId="49" fontId="51" fillId="0" borderId="0" xfId="0" applyNumberFormat="1" applyFont="1" applyAlignment="1">
      <alignment vertical="center"/>
    </xf>
    <xf numFmtId="0" fontId="0" fillId="0" borderId="0" xfId="0" applyAlignment="1">
      <alignment horizontal="center" vertical="center"/>
    </xf>
    <xf numFmtId="0" fontId="77" fillId="0" borderId="0" xfId="0" applyFont="1" applyAlignment="1">
      <alignment horizontal="center" vertical="center"/>
    </xf>
    <xf numFmtId="0" fontId="6" fillId="0" borderId="0" xfId="28" applyFont="1" applyAlignment="1">
      <alignment horizontal="right" vertical="center"/>
    </xf>
    <xf numFmtId="166" fontId="9" fillId="0" borderId="27" xfId="36" applyNumberFormat="1" applyFont="1" applyFill="1" applyBorder="1" applyAlignment="1" applyProtection="1">
      <alignment vertical="center"/>
      <protection hidden="1"/>
    </xf>
    <xf numFmtId="166" fontId="9" fillId="0" borderId="5" xfId="36" applyNumberFormat="1" applyFont="1" applyFill="1" applyBorder="1" applyAlignment="1" applyProtection="1">
      <alignment vertical="center"/>
      <protection hidden="1"/>
    </xf>
    <xf numFmtId="166" fontId="7" fillId="0" borderId="28" xfId="36" applyNumberFormat="1" applyFont="1" applyFill="1" applyBorder="1" applyAlignment="1" applyProtection="1">
      <alignment vertical="center"/>
      <protection hidden="1"/>
    </xf>
    <xf numFmtId="166" fontId="7" fillId="0" borderId="29" xfId="36" applyNumberFormat="1" applyFont="1" applyFill="1" applyBorder="1" applyAlignment="1" applyProtection="1">
      <alignment vertical="center"/>
      <protection hidden="1"/>
    </xf>
    <xf numFmtId="166" fontId="7" fillId="0" borderId="30" xfId="36" applyNumberFormat="1" applyFont="1" applyFill="1" applyBorder="1" applyAlignment="1" applyProtection="1">
      <alignment vertical="center"/>
      <protection hidden="1"/>
    </xf>
    <xf numFmtId="166" fontId="16" fillId="0" borderId="12" xfId="36" applyNumberFormat="1" applyFont="1" applyFill="1" applyBorder="1" applyAlignment="1" applyProtection="1">
      <alignment vertical="center"/>
      <protection hidden="1"/>
    </xf>
    <xf numFmtId="166" fontId="9" fillId="0" borderId="27" xfId="36" applyNumberFormat="1" applyFont="1" applyFill="1" applyBorder="1" applyAlignment="1" applyProtection="1">
      <alignment vertical="center"/>
      <protection locked="0" hidden="1"/>
    </xf>
    <xf numFmtId="166" fontId="9" fillId="0" borderId="5" xfId="36" applyNumberFormat="1" applyFont="1" applyFill="1" applyBorder="1" applyAlignment="1" applyProtection="1">
      <alignment vertical="center"/>
      <protection locked="0" hidden="1"/>
    </xf>
    <xf numFmtId="166" fontId="7" fillId="0" borderId="28" xfId="36" applyNumberFormat="1" applyFont="1" applyFill="1" applyBorder="1" applyAlignment="1" applyProtection="1">
      <alignment vertical="center"/>
      <protection locked="0" hidden="1"/>
    </xf>
    <xf numFmtId="166" fontId="7" fillId="0" borderId="29" xfId="36" applyNumberFormat="1" applyFont="1" applyFill="1" applyBorder="1" applyAlignment="1" applyProtection="1">
      <alignment vertical="center"/>
      <protection locked="0" hidden="1"/>
    </xf>
    <xf numFmtId="166" fontId="7" fillId="0" borderId="30" xfId="36" applyNumberFormat="1" applyFont="1" applyFill="1" applyBorder="1" applyAlignment="1" applyProtection="1">
      <alignment vertical="center"/>
      <protection locked="0" hidden="1"/>
    </xf>
    <xf numFmtId="3" fontId="16" fillId="0" borderId="31" xfId="36" applyNumberFormat="1" applyFont="1" applyFill="1" applyBorder="1" applyAlignment="1" applyProtection="1">
      <alignment vertical="center"/>
      <protection hidden="1"/>
    </xf>
    <xf numFmtId="3" fontId="16" fillId="0" borderId="12" xfId="36" applyNumberFormat="1" applyFont="1" applyFill="1" applyBorder="1" applyAlignment="1" applyProtection="1">
      <alignment vertical="center"/>
      <protection hidden="1"/>
    </xf>
    <xf numFmtId="3" fontId="16" fillId="0" borderId="32" xfId="36" applyNumberFormat="1" applyFont="1" applyFill="1" applyBorder="1" applyAlignment="1" applyProtection="1">
      <alignment vertical="center"/>
      <protection hidden="1"/>
    </xf>
    <xf numFmtId="1" fontId="11" fillId="0" borderId="23" xfId="29" applyNumberFormat="1" applyFont="1" applyFill="1" applyBorder="1" applyAlignment="1" applyProtection="1">
      <alignment vertical="center"/>
      <protection hidden="1"/>
    </xf>
    <xf numFmtId="0" fontId="11" fillId="0" borderId="27" xfId="29" applyFont="1" applyFill="1" applyBorder="1" applyAlignment="1" applyProtection="1">
      <alignment vertical="center"/>
      <protection hidden="1"/>
    </xf>
    <xf numFmtId="0" fontId="11" fillId="0" borderId="19" xfId="29" applyFont="1" applyFill="1" applyBorder="1" applyAlignment="1" applyProtection="1">
      <alignment vertical="center"/>
      <protection hidden="1"/>
    </xf>
    <xf numFmtId="0" fontId="11" fillId="0" borderId="24" xfId="29" applyFont="1" applyFill="1" applyBorder="1" applyAlignment="1" applyProtection="1">
      <alignment vertical="center"/>
      <protection hidden="1"/>
    </xf>
    <xf numFmtId="0" fontId="11" fillId="0" borderId="5" xfId="29" applyFont="1" applyFill="1" applyBorder="1" applyAlignment="1" applyProtection="1">
      <alignment vertical="center"/>
      <protection hidden="1"/>
    </xf>
    <xf numFmtId="0" fontId="11" fillId="0" borderId="33" xfId="29" applyFont="1" applyFill="1" applyBorder="1" applyAlignment="1" applyProtection="1">
      <alignment vertical="center"/>
      <protection hidden="1"/>
    </xf>
    <xf numFmtId="0" fontId="11" fillId="0" borderId="34" xfId="29" applyFont="1" applyFill="1" applyBorder="1" applyAlignment="1" applyProtection="1">
      <alignment vertical="center"/>
      <protection hidden="1"/>
    </xf>
    <xf numFmtId="1" fontId="12" fillId="0" borderId="33" xfId="29" applyNumberFormat="1" applyFont="1" applyFill="1" applyBorder="1" applyAlignment="1" applyProtection="1">
      <alignment vertical="center"/>
      <protection hidden="1"/>
    </xf>
    <xf numFmtId="0" fontId="12" fillId="0" borderId="34" xfId="29" applyFont="1" applyFill="1" applyBorder="1" applyAlignment="1" applyProtection="1">
      <alignment vertical="center"/>
      <protection hidden="1"/>
    </xf>
    <xf numFmtId="1" fontId="11" fillId="0" borderId="24" xfId="29" applyNumberFormat="1" applyFont="1" applyFill="1" applyBorder="1" applyAlignment="1" applyProtection="1">
      <alignment vertical="center"/>
      <protection hidden="1"/>
    </xf>
    <xf numFmtId="1" fontId="12" fillId="0" borderId="25" xfId="29" applyNumberFormat="1" applyFont="1" applyFill="1" applyBorder="1" applyAlignment="1" applyProtection="1">
      <alignment vertical="center"/>
      <protection hidden="1"/>
    </xf>
    <xf numFmtId="3" fontId="11" fillId="0" borderId="24" xfId="29" applyNumberFormat="1" applyFont="1" applyFill="1" applyBorder="1" applyAlignment="1" applyProtection="1">
      <alignment vertical="center"/>
      <protection hidden="1"/>
    </xf>
    <xf numFmtId="3" fontId="11" fillId="0" borderId="5" xfId="29" applyNumberFormat="1" applyFont="1" applyFill="1" applyBorder="1" applyAlignment="1" applyProtection="1">
      <alignment vertical="center"/>
      <protection hidden="1"/>
    </xf>
    <xf numFmtId="1" fontId="12" fillId="0" borderId="35" xfId="29" applyNumberFormat="1" applyFont="1" applyFill="1" applyBorder="1" applyAlignment="1" applyProtection="1">
      <alignment vertical="center"/>
      <protection hidden="1"/>
    </xf>
    <xf numFmtId="0" fontId="12" fillId="0" borderId="17" xfId="29" applyFont="1" applyFill="1" applyBorder="1" applyAlignment="1" applyProtection="1">
      <alignment vertical="center"/>
      <protection hidden="1"/>
    </xf>
    <xf numFmtId="0" fontId="12" fillId="0" borderId="33" xfId="29" applyFont="1" applyFill="1" applyBorder="1" applyAlignment="1" applyProtection="1">
      <alignment vertical="center"/>
      <protection hidden="1"/>
    </xf>
    <xf numFmtId="1" fontId="12" fillId="0" borderId="35" xfId="29" applyNumberFormat="1" applyFont="1" applyFill="1" applyBorder="1" applyAlignment="1">
      <alignment vertical="center"/>
    </xf>
    <xf numFmtId="1" fontId="11" fillId="0" borderId="5" xfId="29" applyNumberFormat="1" applyFont="1" applyFill="1" applyBorder="1" applyAlignment="1" applyProtection="1">
      <alignment vertical="center"/>
      <protection hidden="1"/>
    </xf>
    <xf numFmtId="0" fontId="12" fillId="0" borderId="35" xfId="29" applyFont="1" applyFill="1" applyBorder="1" applyAlignment="1" applyProtection="1">
      <alignment vertical="center"/>
      <protection hidden="1"/>
    </xf>
    <xf numFmtId="1" fontId="12" fillId="0" borderId="17" xfId="29" applyNumberFormat="1" applyFont="1" applyFill="1" applyBorder="1" applyAlignment="1" applyProtection="1">
      <alignment vertical="center"/>
      <protection hidden="1"/>
    </xf>
    <xf numFmtId="1" fontId="20" fillId="0" borderId="23" xfId="29" applyNumberFormat="1" applyFont="1" applyFill="1" applyBorder="1" applyAlignment="1" applyProtection="1">
      <alignment vertical="center"/>
      <protection hidden="1"/>
    </xf>
    <xf numFmtId="0" fontId="11" fillId="0" borderId="23" xfId="29" applyFont="1" applyFill="1" applyBorder="1" applyAlignment="1" applyProtection="1">
      <alignment vertical="center"/>
      <protection hidden="1"/>
    </xf>
    <xf numFmtId="0" fontId="11" fillId="0" borderId="27" xfId="29" applyFont="1" applyFill="1" applyBorder="1" applyAlignment="1">
      <alignment vertical="center"/>
    </xf>
    <xf numFmtId="0" fontId="11" fillId="0" borderId="19" xfId="29" applyFont="1" applyFill="1" applyBorder="1" applyAlignment="1">
      <alignment vertical="center"/>
    </xf>
    <xf numFmtId="0" fontId="20" fillId="0" borderId="24" xfId="29" applyFont="1" applyFill="1" applyBorder="1" applyAlignment="1" applyProtection="1">
      <alignment vertical="center"/>
      <protection hidden="1"/>
    </xf>
    <xf numFmtId="0" fontId="11" fillId="0" borderId="5" xfId="29" applyFont="1" applyFill="1" applyBorder="1" applyAlignment="1">
      <alignment vertical="center"/>
    </xf>
    <xf numFmtId="0" fontId="11" fillId="0" borderId="14" xfId="29" applyFont="1" applyFill="1" applyBorder="1" applyAlignment="1">
      <alignment vertical="center"/>
    </xf>
    <xf numFmtId="0" fontId="20" fillId="0" borderId="33" xfId="29" applyFont="1" applyFill="1" applyBorder="1" applyAlignment="1" applyProtection="1">
      <alignment vertical="center"/>
      <protection hidden="1"/>
    </xf>
    <xf numFmtId="0" fontId="11" fillId="0" borderId="34" xfId="29" applyFont="1" applyFill="1" applyBorder="1" applyAlignment="1">
      <alignment vertical="center"/>
    </xf>
    <xf numFmtId="0" fontId="11" fillId="0" borderId="15" xfId="29" applyFont="1" applyFill="1" applyBorder="1" applyAlignment="1">
      <alignment vertical="center"/>
    </xf>
    <xf numFmtId="1" fontId="17" fillId="0" borderId="33" xfId="29" applyNumberFormat="1" applyFont="1" applyFill="1" applyBorder="1" applyAlignment="1" applyProtection="1">
      <alignment vertical="center"/>
      <protection hidden="1"/>
    </xf>
    <xf numFmtId="0" fontId="12" fillId="0" borderId="34" xfId="29" applyFont="1" applyFill="1" applyBorder="1" applyAlignment="1">
      <alignment vertical="center"/>
    </xf>
    <xf numFmtId="0" fontId="12" fillId="0" borderId="15" xfId="29" applyFont="1" applyFill="1" applyBorder="1" applyAlignment="1">
      <alignment vertical="center"/>
    </xf>
    <xf numFmtId="1" fontId="20" fillId="0" borderId="5" xfId="29" applyNumberFormat="1" applyFont="1" applyFill="1" applyBorder="1" applyAlignment="1" applyProtection="1">
      <alignment vertical="center"/>
      <protection hidden="1"/>
    </xf>
    <xf numFmtId="1" fontId="17" fillId="0" borderId="25" xfId="29" applyNumberFormat="1" applyFont="1" applyFill="1" applyBorder="1" applyAlignment="1" applyProtection="1">
      <alignment vertical="center"/>
      <protection hidden="1"/>
    </xf>
    <xf numFmtId="3" fontId="20" fillId="0" borderId="24" xfId="29" applyNumberFormat="1" applyFont="1" applyFill="1" applyBorder="1" applyAlignment="1" applyProtection="1">
      <alignment vertical="center"/>
      <protection hidden="1"/>
    </xf>
    <xf numFmtId="3" fontId="11" fillId="0" borderId="5" xfId="29" applyNumberFormat="1" applyFont="1" applyFill="1" applyBorder="1" applyAlignment="1">
      <alignment vertical="center"/>
    </xf>
    <xf numFmtId="3" fontId="11" fillId="0" borderId="14" xfId="29" applyNumberFormat="1" applyFont="1" applyFill="1" applyBorder="1" applyAlignment="1">
      <alignment vertical="center"/>
    </xf>
    <xf numFmtId="1" fontId="17" fillId="0" borderId="35" xfId="29" applyNumberFormat="1" applyFont="1" applyFill="1" applyBorder="1" applyAlignment="1" applyProtection="1">
      <alignment vertical="center"/>
      <protection hidden="1"/>
    </xf>
    <xf numFmtId="0" fontId="12" fillId="0" borderId="17" xfId="29" applyFont="1" applyFill="1" applyBorder="1" applyAlignment="1">
      <alignment vertical="center"/>
    </xf>
    <xf numFmtId="0" fontId="12" fillId="0" borderId="16" xfId="29" applyFont="1" applyFill="1" applyBorder="1" applyAlignment="1">
      <alignment vertical="center"/>
    </xf>
    <xf numFmtId="0" fontId="20" fillId="0" borderId="5" xfId="29" applyFont="1" applyFill="1" applyBorder="1" applyAlignment="1" applyProtection="1">
      <alignment vertical="center"/>
      <protection hidden="1"/>
    </xf>
    <xf numFmtId="0" fontId="20" fillId="0" borderId="34" xfId="29" applyFont="1" applyFill="1" applyBorder="1" applyAlignment="1" applyProtection="1">
      <alignment vertical="center"/>
      <protection hidden="1"/>
    </xf>
    <xf numFmtId="0" fontId="17" fillId="0" borderId="34" xfId="29" applyFont="1" applyFill="1" applyBorder="1" applyAlignment="1" applyProtection="1">
      <alignment vertical="center"/>
      <protection hidden="1"/>
    </xf>
    <xf numFmtId="1" fontId="17" fillId="0" borderId="17" xfId="29" applyNumberFormat="1" applyFont="1" applyFill="1" applyBorder="1" applyAlignment="1">
      <alignment vertical="center"/>
    </xf>
    <xf numFmtId="0" fontId="12" fillId="0" borderId="35" xfId="29" applyFont="1" applyFill="1" applyBorder="1" applyAlignment="1">
      <alignment vertical="center"/>
    </xf>
    <xf numFmtId="1" fontId="9" fillId="0" borderId="23" xfId="29" applyNumberFormat="1" applyFont="1" applyFill="1" applyBorder="1" applyAlignment="1" applyProtection="1">
      <alignment vertical="center"/>
      <protection hidden="1"/>
    </xf>
    <xf numFmtId="0" fontId="9" fillId="0" borderId="24" xfId="29" applyFont="1" applyFill="1" applyBorder="1" applyAlignment="1" applyProtection="1">
      <alignment vertical="center"/>
      <protection hidden="1"/>
    </xf>
    <xf numFmtId="0" fontId="9" fillId="0" borderId="33" xfId="29" applyFont="1" applyFill="1" applyBorder="1" applyAlignment="1" applyProtection="1">
      <alignment vertical="center"/>
      <protection hidden="1"/>
    </xf>
    <xf numFmtId="1" fontId="7" fillId="0" borderId="33" xfId="29" applyNumberFormat="1" applyFont="1" applyFill="1" applyBorder="1" applyAlignment="1" applyProtection="1">
      <alignment vertical="center"/>
      <protection hidden="1"/>
    </xf>
    <xf numFmtId="1" fontId="9" fillId="0" borderId="5" xfId="29" applyNumberFormat="1" applyFont="1" applyFill="1" applyBorder="1" applyAlignment="1" applyProtection="1">
      <alignment vertical="center"/>
      <protection hidden="1"/>
    </xf>
    <xf numFmtId="1" fontId="7" fillId="0" borderId="25" xfId="29" applyNumberFormat="1" applyFont="1" applyFill="1" applyBorder="1" applyAlignment="1" applyProtection="1">
      <alignment vertical="center"/>
      <protection hidden="1"/>
    </xf>
    <xf numFmtId="3" fontId="9" fillId="0" borderId="24" xfId="29" applyNumberFormat="1" applyFont="1" applyFill="1" applyBorder="1" applyAlignment="1" applyProtection="1">
      <alignment vertical="center"/>
      <protection hidden="1"/>
    </xf>
    <xf numFmtId="1" fontId="7" fillId="0" borderId="35" xfId="29" applyNumberFormat="1" applyFont="1" applyFill="1" applyBorder="1" applyAlignment="1" applyProtection="1">
      <alignment vertical="center"/>
      <protection hidden="1"/>
    </xf>
    <xf numFmtId="0" fontId="9" fillId="0" borderId="5" xfId="29" applyFont="1" applyFill="1" applyBorder="1" applyAlignment="1" applyProtection="1">
      <alignment vertical="center"/>
      <protection hidden="1"/>
    </xf>
    <xf numFmtId="0" fontId="9" fillId="0" borderId="34" xfId="29" applyFont="1" applyFill="1" applyBorder="1" applyAlignment="1" applyProtection="1">
      <alignment vertical="center"/>
      <protection hidden="1"/>
    </xf>
    <xf numFmtId="0" fontId="7" fillId="0" borderId="34" xfId="29" applyFont="1" applyFill="1" applyBorder="1" applyAlignment="1" applyProtection="1">
      <alignment vertical="center"/>
      <protection hidden="1"/>
    </xf>
    <xf numFmtId="1" fontId="7" fillId="0" borderId="17" xfId="29" applyNumberFormat="1" applyFont="1" applyFill="1" applyBorder="1" applyAlignment="1">
      <alignment vertical="center"/>
    </xf>
    <xf numFmtId="0" fontId="7" fillId="0" borderId="17" xfId="29" applyFont="1" applyFill="1" applyBorder="1" applyAlignment="1">
      <alignment vertical="center"/>
    </xf>
    <xf numFmtId="1" fontId="20" fillId="0" borderId="24" xfId="29" applyNumberFormat="1" applyFont="1" applyFill="1" applyBorder="1" applyAlignment="1" applyProtection="1">
      <alignment vertical="center"/>
      <protection hidden="1"/>
    </xf>
    <xf numFmtId="0" fontId="17" fillId="0" borderId="33" xfId="29" applyFont="1" applyFill="1" applyBorder="1" applyAlignment="1" applyProtection="1">
      <alignment vertical="center"/>
      <protection hidden="1"/>
    </xf>
    <xf numFmtId="0" fontId="17" fillId="0" borderId="35" xfId="29" applyFont="1" applyFill="1" applyBorder="1" applyAlignment="1">
      <alignment vertical="center"/>
    </xf>
    <xf numFmtId="1" fontId="17" fillId="0" borderId="35" xfId="29" applyNumberFormat="1" applyFont="1" applyFill="1" applyBorder="1" applyAlignment="1">
      <alignment vertical="center"/>
    </xf>
    <xf numFmtId="166" fontId="9" fillId="0" borderId="14" xfId="36" applyNumberFormat="1" applyFont="1" applyFill="1" applyBorder="1" applyAlignment="1" applyProtection="1">
      <alignment vertical="center"/>
      <protection hidden="1"/>
    </xf>
    <xf numFmtId="166" fontId="7" fillId="0" borderId="36" xfId="36" applyNumberFormat="1" applyFont="1" applyFill="1" applyBorder="1" applyAlignment="1" applyProtection="1">
      <alignment vertical="center"/>
      <protection hidden="1"/>
    </xf>
    <xf numFmtId="166" fontId="7" fillId="0" borderId="20" xfId="36" applyNumberFormat="1" applyFont="1" applyFill="1" applyBorder="1" applyAlignment="1" applyProtection="1">
      <alignment vertical="center"/>
      <protection hidden="1"/>
    </xf>
    <xf numFmtId="166" fontId="7" fillId="0" borderId="11" xfId="36" applyNumberFormat="1" applyFont="1" applyFill="1" applyBorder="1" applyAlignment="1" applyProtection="1">
      <alignment vertical="center"/>
      <protection hidden="1"/>
    </xf>
    <xf numFmtId="166" fontId="7" fillId="0" borderId="31" xfId="36" applyNumberFormat="1" applyFont="1" applyFill="1" applyBorder="1" applyAlignment="1" applyProtection="1">
      <alignment vertical="center"/>
      <protection hidden="1"/>
    </xf>
    <xf numFmtId="166" fontId="7" fillId="0" borderId="37" xfId="36" applyNumberFormat="1" applyFont="1" applyFill="1" applyBorder="1" applyAlignment="1" applyProtection="1">
      <alignment vertical="center"/>
      <protection hidden="1"/>
    </xf>
    <xf numFmtId="0" fontId="6" fillId="0" borderId="0" xfId="28" applyFont="1" applyFill="1" applyAlignment="1">
      <alignment vertical="center"/>
    </xf>
    <xf numFmtId="0" fontId="15" fillId="0" borderId="0" xfId="28" applyFont="1" applyFill="1" applyAlignment="1">
      <alignment horizontal="right" vertical="center"/>
    </xf>
    <xf numFmtId="0" fontId="9" fillId="0" borderId="7" xfId="28" applyFont="1" applyBorder="1" applyAlignment="1" applyProtection="1">
      <alignment horizontal="center" vertical="center"/>
      <protection hidden="1"/>
    </xf>
    <xf numFmtId="0" fontId="9" fillId="0" borderId="7" xfId="29" applyFont="1" applyBorder="1" applyAlignment="1" applyProtection="1">
      <alignment horizontal="center" vertical="center"/>
      <protection hidden="1"/>
    </xf>
    <xf numFmtId="0" fontId="9" fillId="0" borderId="2" xfId="28" applyFont="1" applyBorder="1" applyAlignment="1" applyProtection="1">
      <alignment horizontal="center" vertical="center"/>
      <protection hidden="1"/>
    </xf>
    <xf numFmtId="165" fontId="4" fillId="0" borderId="40" xfId="28" applyNumberFormat="1" applyFont="1" applyFill="1" applyBorder="1" applyAlignment="1" applyProtection="1">
      <alignment horizontal="center" vertical="center"/>
      <protection hidden="1"/>
    </xf>
    <xf numFmtId="165" fontId="4" fillId="0" borderId="40" xfId="28" applyNumberFormat="1" applyFont="1" applyBorder="1" applyAlignment="1" applyProtection="1">
      <alignment horizontal="center"/>
      <protection hidden="1"/>
    </xf>
    <xf numFmtId="165" fontId="4" fillId="0" borderId="0" xfId="28" applyNumberFormat="1" applyFont="1" applyAlignment="1" applyProtection="1">
      <alignment vertical="center"/>
      <protection hidden="1"/>
    </xf>
    <xf numFmtId="0" fontId="54" fillId="0" borderId="0" xfId="36" applyFont="1" applyAlignment="1">
      <alignment vertical="center"/>
    </xf>
    <xf numFmtId="0" fontId="55" fillId="0" borderId="0" xfId="36" applyFont="1" applyAlignment="1">
      <alignment vertical="center"/>
    </xf>
    <xf numFmtId="0" fontId="30" fillId="0" borderId="0" xfId="36" applyFont="1" applyFill="1" applyAlignment="1">
      <alignment vertical="center"/>
    </xf>
    <xf numFmtId="0" fontId="55" fillId="0" borderId="0" xfId="29" applyFont="1" applyFill="1" applyBorder="1" applyAlignment="1">
      <alignment vertical="center"/>
    </xf>
    <xf numFmtId="166" fontId="9" fillId="0" borderId="41" xfId="36" applyNumberFormat="1" applyFont="1" applyFill="1" applyBorder="1" applyAlignment="1" applyProtection="1">
      <alignment vertical="center"/>
      <protection locked="0" hidden="1"/>
    </xf>
    <xf numFmtId="166" fontId="9" fillId="0" borderId="42" xfId="36" applyNumberFormat="1" applyFont="1" applyFill="1" applyBorder="1" applyAlignment="1" applyProtection="1">
      <alignment vertical="center"/>
      <protection locked="0" hidden="1"/>
    </xf>
    <xf numFmtId="166" fontId="9" fillId="0" borderId="43" xfId="36" applyNumberFormat="1" applyFont="1" applyFill="1" applyBorder="1" applyAlignment="1" applyProtection="1">
      <alignment vertical="center"/>
      <protection locked="0" hidden="1"/>
    </xf>
    <xf numFmtId="166" fontId="9" fillId="0" borderId="44" xfId="36" applyNumberFormat="1" applyFont="1" applyFill="1" applyBorder="1" applyAlignment="1" applyProtection="1">
      <alignment vertical="center"/>
      <protection locked="0" hidden="1"/>
    </xf>
    <xf numFmtId="166" fontId="7" fillId="0" borderId="45" xfId="36" applyNumberFormat="1" applyFont="1" applyFill="1" applyBorder="1" applyAlignment="1" applyProtection="1">
      <alignment vertical="center"/>
      <protection locked="0" hidden="1"/>
    </xf>
    <xf numFmtId="166" fontId="7" fillId="0" borderId="46" xfId="36" applyNumberFormat="1" applyFont="1" applyFill="1" applyBorder="1" applyAlignment="1" applyProtection="1">
      <alignment vertical="center"/>
      <protection locked="0" hidden="1"/>
    </xf>
    <xf numFmtId="166" fontId="7" fillId="0" borderId="32" xfId="36" applyNumberFormat="1" applyFont="1" applyFill="1" applyBorder="1" applyAlignment="1" applyProtection="1">
      <alignment vertical="center"/>
      <protection locked="0" hidden="1"/>
    </xf>
    <xf numFmtId="166" fontId="7" fillId="0" borderId="39" xfId="36" applyNumberFormat="1" applyFont="1" applyFill="1" applyBorder="1" applyAlignment="1" applyProtection="1">
      <alignment vertical="center"/>
      <protection locked="0" hidden="1"/>
    </xf>
    <xf numFmtId="166" fontId="7" fillId="0" borderId="47" xfId="36" applyNumberFormat="1" applyFont="1" applyFill="1" applyBorder="1" applyAlignment="1" applyProtection="1">
      <alignment vertical="center"/>
      <protection locked="0" hidden="1"/>
    </xf>
    <xf numFmtId="166" fontId="7" fillId="0" borderId="48" xfId="36" applyNumberFormat="1" applyFont="1" applyFill="1" applyBorder="1" applyAlignment="1" applyProtection="1">
      <alignment vertical="center"/>
      <protection locked="0" hidden="1"/>
    </xf>
    <xf numFmtId="166" fontId="16" fillId="0" borderId="49" xfId="36" applyNumberFormat="1" applyFont="1" applyFill="1" applyBorder="1" applyAlignment="1" applyProtection="1">
      <alignment vertical="center"/>
      <protection hidden="1"/>
    </xf>
    <xf numFmtId="166" fontId="16" fillId="0" borderId="13" xfId="36" applyNumberFormat="1" applyFont="1" applyFill="1" applyBorder="1" applyAlignment="1" applyProtection="1">
      <alignment vertical="center"/>
      <protection hidden="1"/>
    </xf>
    <xf numFmtId="1" fontId="11" fillId="0" borderId="7" xfId="29" applyNumberFormat="1" applyFont="1" applyFill="1" applyBorder="1" applyAlignment="1" applyProtection="1">
      <alignment vertical="center"/>
      <protection hidden="1"/>
    </xf>
    <xf numFmtId="0" fontId="11" fillId="0" borderId="7" xfId="29" applyFont="1" applyFill="1" applyBorder="1" applyAlignment="1" applyProtection="1">
      <alignment vertical="center"/>
      <protection hidden="1"/>
    </xf>
    <xf numFmtId="0" fontId="11" fillId="0" borderId="10" xfId="29" applyFont="1" applyFill="1" applyBorder="1" applyAlignment="1" applyProtection="1">
      <alignment vertical="center"/>
      <protection hidden="1"/>
    </xf>
    <xf numFmtId="1" fontId="12" fillId="0" borderId="10" xfId="29" applyNumberFormat="1" applyFont="1" applyFill="1" applyBorder="1" applyAlignment="1" applyProtection="1">
      <alignment vertical="center"/>
      <protection hidden="1"/>
    </xf>
    <xf numFmtId="1" fontId="11" fillId="0" borderId="14" xfId="29" applyNumberFormat="1" applyFont="1" applyFill="1" applyBorder="1" applyAlignment="1" applyProtection="1">
      <alignment vertical="center"/>
      <protection hidden="1"/>
    </xf>
    <xf numFmtId="3" fontId="11" fillId="0" borderId="7" xfId="29" applyNumberFormat="1" applyFont="1" applyFill="1" applyBorder="1" applyAlignment="1" applyProtection="1">
      <alignment vertical="center"/>
      <protection hidden="1"/>
    </xf>
    <xf numFmtId="1" fontId="12" fillId="0" borderId="2" xfId="29" applyNumberFormat="1" applyFont="1" applyFill="1" applyBorder="1" applyAlignment="1" applyProtection="1">
      <alignment vertical="center"/>
      <protection hidden="1"/>
    </xf>
    <xf numFmtId="1" fontId="12" fillId="0" borderId="16" xfId="29" applyNumberFormat="1" applyFont="1" applyFill="1" applyBorder="1" applyAlignment="1" applyProtection="1">
      <alignment vertical="center"/>
      <protection hidden="1"/>
    </xf>
    <xf numFmtId="165" fontId="4" fillId="0" borderId="0" xfId="28" applyNumberFormat="1" applyFont="1" applyBorder="1" applyAlignment="1">
      <alignment horizontal="right" vertical="center"/>
    </xf>
    <xf numFmtId="165" fontId="4" fillId="0" borderId="0" xfId="28" applyNumberFormat="1" applyFont="1" applyAlignment="1">
      <alignment vertical="center"/>
    </xf>
    <xf numFmtId="0" fontId="57" fillId="0" borderId="6" xfId="33" applyFont="1" applyFill="1" applyBorder="1" applyAlignment="1" applyProtection="1">
      <alignment horizontal="center" vertical="center" wrapText="1"/>
      <protection hidden="1"/>
    </xf>
    <xf numFmtId="2" fontId="9" fillId="0" borderId="27" xfId="36" applyNumberFormat="1" applyFont="1" applyFill="1" applyBorder="1" applyAlignment="1" applyProtection="1">
      <alignment vertical="center"/>
      <protection hidden="1"/>
    </xf>
    <xf numFmtId="2" fontId="9" fillId="0" borderId="5" xfId="36" applyNumberFormat="1" applyFont="1" applyFill="1" applyBorder="1" applyAlignment="1" applyProtection="1">
      <alignment vertical="center"/>
      <protection hidden="1"/>
    </xf>
    <xf numFmtId="2" fontId="9" fillId="0" borderId="14" xfId="36" applyNumberFormat="1" applyFont="1" applyFill="1" applyBorder="1" applyAlignment="1" applyProtection="1">
      <alignment vertical="center"/>
      <protection hidden="1"/>
    </xf>
    <xf numFmtId="2" fontId="7" fillId="0" borderId="28" xfId="36" applyNumberFormat="1" applyFont="1" applyFill="1" applyBorder="1" applyAlignment="1" applyProtection="1">
      <alignment vertical="center"/>
      <protection hidden="1"/>
    </xf>
    <xf numFmtId="2" fontId="7" fillId="0" borderId="36" xfId="36" applyNumberFormat="1" applyFont="1" applyFill="1" applyBorder="1" applyAlignment="1" applyProtection="1">
      <alignment vertical="center"/>
      <protection hidden="1"/>
    </xf>
    <xf numFmtId="2" fontId="7" fillId="0" borderId="29" xfId="36" applyNumberFormat="1" applyFont="1" applyFill="1" applyBorder="1" applyAlignment="1" applyProtection="1">
      <alignment vertical="center"/>
      <protection hidden="1"/>
    </xf>
    <xf numFmtId="2" fontId="7" fillId="0" borderId="20" xfId="36" applyNumberFormat="1" applyFont="1" applyFill="1" applyBorder="1" applyAlignment="1" applyProtection="1">
      <alignment vertical="center"/>
      <protection hidden="1"/>
    </xf>
    <xf numFmtId="2" fontId="9" fillId="0" borderId="14" xfId="36" applyNumberFormat="1" applyFont="1" applyFill="1" applyBorder="1" applyAlignment="1" applyProtection="1">
      <alignment horizontal="right" vertical="center"/>
      <protection hidden="1"/>
    </xf>
    <xf numFmtId="2" fontId="7" fillId="0" borderId="30" xfId="36" applyNumberFormat="1" applyFont="1" applyFill="1" applyBorder="1" applyAlignment="1" applyProtection="1">
      <alignment vertical="center"/>
      <protection hidden="1"/>
    </xf>
    <xf numFmtId="2" fontId="7" fillId="0" borderId="38" xfId="36" applyNumberFormat="1" applyFont="1" applyFill="1" applyBorder="1" applyAlignment="1" applyProtection="1">
      <alignment vertical="center"/>
      <protection hidden="1"/>
    </xf>
    <xf numFmtId="2" fontId="9" fillId="0" borderId="19" xfId="36" applyNumberFormat="1" applyFont="1" applyFill="1" applyBorder="1" applyAlignment="1" applyProtection="1">
      <alignment vertical="center"/>
      <protection hidden="1"/>
    </xf>
    <xf numFmtId="2" fontId="16" fillId="0" borderId="12" xfId="36" applyNumberFormat="1" applyFont="1" applyFill="1" applyBorder="1" applyAlignment="1" applyProtection="1">
      <alignment vertical="center"/>
      <protection hidden="1"/>
    </xf>
    <xf numFmtId="2" fontId="50" fillId="0" borderId="13" xfId="36" applyNumberFormat="1" applyFont="1" applyFill="1" applyBorder="1" applyAlignment="1" applyProtection="1">
      <alignment vertical="center"/>
      <protection hidden="1"/>
    </xf>
    <xf numFmtId="2" fontId="9" fillId="0" borderId="27" xfId="37" applyNumberFormat="1" applyFont="1" applyFill="1" applyBorder="1" applyAlignment="1" applyProtection="1">
      <alignment vertical="center"/>
      <protection hidden="1"/>
    </xf>
    <xf numFmtId="2" fontId="9" fillId="0" borderId="5" xfId="37" applyNumberFormat="1" applyFont="1" applyFill="1" applyBorder="1" applyAlignment="1" applyProtection="1">
      <alignment vertical="center"/>
      <protection hidden="1"/>
    </xf>
    <xf numFmtId="2" fontId="7" fillId="0" borderId="28" xfId="37" applyNumberFormat="1" applyFont="1" applyFill="1" applyBorder="1" applyAlignment="1" applyProtection="1">
      <alignment vertical="center"/>
      <protection hidden="1"/>
    </xf>
    <xf numFmtId="2" fontId="7" fillId="0" borderId="29" xfId="37" applyNumberFormat="1" applyFont="1" applyFill="1" applyBorder="1" applyAlignment="1" applyProtection="1">
      <alignment vertical="center"/>
      <protection hidden="1"/>
    </xf>
    <xf numFmtId="2" fontId="7" fillId="0" borderId="30" xfId="37" applyNumberFormat="1" applyFont="1" applyFill="1" applyBorder="1" applyAlignment="1" applyProtection="1">
      <alignment vertical="center"/>
      <protection hidden="1"/>
    </xf>
    <xf numFmtId="2" fontId="16" fillId="0" borderId="12" xfId="37" applyNumberFormat="1" applyFont="1" applyFill="1" applyBorder="1" applyAlignment="1" applyProtection="1">
      <alignment vertical="center"/>
      <protection hidden="1"/>
    </xf>
    <xf numFmtId="2" fontId="16" fillId="0" borderId="32" xfId="36" applyNumberFormat="1" applyFont="1" applyFill="1" applyBorder="1" applyAlignment="1" applyProtection="1">
      <alignment vertical="center"/>
      <protection hidden="1"/>
    </xf>
    <xf numFmtId="2" fontId="50" fillId="0" borderId="39" xfId="36" applyNumberFormat="1" applyFont="1" applyFill="1" applyBorder="1" applyAlignment="1" applyProtection="1">
      <alignment vertical="center"/>
      <protection hidden="1"/>
    </xf>
    <xf numFmtId="166" fontId="6" fillId="0" borderId="0" xfId="36" applyNumberFormat="1" applyFont="1" applyAlignment="1">
      <alignment vertical="center"/>
    </xf>
    <xf numFmtId="3" fontId="6" fillId="0" borderId="0" xfId="36" applyNumberFormat="1" applyFont="1" applyFill="1" applyAlignment="1">
      <alignment vertical="center"/>
    </xf>
    <xf numFmtId="4" fontId="6" fillId="0" borderId="0" xfId="36" applyNumberFormat="1" applyFont="1" applyFill="1" applyAlignment="1">
      <alignment horizontal="centerContinuous" vertical="center"/>
    </xf>
    <xf numFmtId="0" fontId="9" fillId="0" borderId="2" xfId="29" applyFont="1" applyBorder="1" applyAlignment="1" applyProtection="1">
      <alignment vertical="center"/>
      <protection hidden="1"/>
    </xf>
    <xf numFmtId="1" fontId="20" fillId="0" borderId="6" xfId="29" applyNumberFormat="1" applyFont="1" applyBorder="1" applyAlignment="1" applyProtection="1">
      <alignment horizontal="center" vertical="center"/>
      <protection hidden="1"/>
    </xf>
    <xf numFmtId="2" fontId="9" fillId="0" borderId="6" xfId="36" applyNumberFormat="1" applyFont="1" applyFill="1" applyBorder="1" applyAlignment="1" applyProtection="1">
      <alignment vertical="center"/>
      <protection hidden="1"/>
    </xf>
    <xf numFmtId="0" fontId="20" fillId="0" borderId="7" xfId="29" applyFont="1" applyBorder="1" applyAlignment="1" applyProtection="1">
      <alignment horizontal="center" vertical="center"/>
      <protection hidden="1"/>
    </xf>
    <xf numFmtId="2" fontId="9" fillId="0" borderId="7" xfId="36" applyNumberFormat="1" applyFont="1" applyFill="1" applyBorder="1" applyAlignment="1" applyProtection="1">
      <alignment vertical="center"/>
      <protection hidden="1"/>
    </xf>
    <xf numFmtId="0" fontId="20" fillId="0" borderId="7" xfId="35" applyFont="1" applyBorder="1" applyAlignment="1" applyProtection="1">
      <alignment horizontal="center"/>
      <protection hidden="1"/>
    </xf>
    <xf numFmtId="1" fontId="20" fillId="0" borderId="7" xfId="29" applyNumberFormat="1" applyFont="1" applyBorder="1" applyAlignment="1" applyProtection="1">
      <alignment horizontal="center" vertical="center"/>
      <protection hidden="1"/>
    </xf>
    <xf numFmtId="2" fontId="50" fillId="0" borderId="7" xfId="36" applyNumberFormat="1" applyFont="1" applyFill="1" applyBorder="1" applyAlignment="1" applyProtection="1">
      <alignment vertical="center"/>
      <protection hidden="1"/>
    </xf>
    <xf numFmtId="0" fontId="20" fillId="0" borderId="7" xfId="35" applyFont="1" applyBorder="1" applyAlignment="1" applyProtection="1">
      <alignment horizontal="center" vertical="center"/>
      <protection hidden="1"/>
    </xf>
    <xf numFmtId="2" fontId="9" fillId="0" borderId="7" xfId="36" applyNumberFormat="1" applyFont="1" applyFill="1" applyBorder="1" applyAlignment="1" applyProtection="1">
      <alignment horizontal="right" vertical="center"/>
      <protection hidden="1"/>
    </xf>
    <xf numFmtId="49" fontId="20" fillId="0" borderId="7" xfId="35" applyNumberFormat="1" applyFont="1" applyBorder="1" applyAlignment="1" applyProtection="1">
      <alignment horizontal="center" vertical="center"/>
      <protection hidden="1"/>
    </xf>
    <xf numFmtId="2" fontId="9" fillId="0" borderId="2" xfId="36" applyNumberFormat="1" applyFont="1" applyFill="1" applyBorder="1" applyAlignment="1" applyProtection="1">
      <alignment vertical="center"/>
      <protection hidden="1"/>
    </xf>
    <xf numFmtId="0" fontId="15" fillId="2" borderId="7" xfId="29" applyFont="1" applyFill="1" applyBorder="1" applyAlignment="1" applyProtection="1">
      <alignment vertical="center"/>
      <protection hidden="1"/>
    </xf>
    <xf numFmtId="2" fontId="15" fillId="0" borderId="7" xfId="36" applyNumberFormat="1" applyFont="1" applyFill="1" applyBorder="1" applyAlignment="1" applyProtection="1">
      <alignment vertical="center"/>
      <protection hidden="1"/>
    </xf>
    <xf numFmtId="167" fontId="9" fillId="0" borderId="6" xfId="36" applyNumberFormat="1" applyFont="1" applyBorder="1" applyAlignment="1">
      <alignment vertical="center"/>
    </xf>
    <xf numFmtId="167" fontId="9" fillId="0" borderId="7" xfId="36" applyNumberFormat="1" applyFont="1" applyBorder="1" applyAlignment="1">
      <alignment vertical="center"/>
    </xf>
    <xf numFmtId="167" fontId="7" fillId="0" borderId="7" xfId="36" applyNumberFormat="1" applyFont="1" applyBorder="1" applyAlignment="1">
      <alignment vertical="center"/>
    </xf>
    <xf numFmtId="167" fontId="9" fillId="0" borderId="2" xfId="36" applyNumberFormat="1" applyFont="1" applyBorder="1" applyAlignment="1">
      <alignment vertical="center"/>
    </xf>
    <xf numFmtId="167" fontId="15" fillId="0" borderId="7" xfId="36" applyNumberFormat="1" applyFont="1" applyBorder="1" applyAlignment="1">
      <alignment vertical="center"/>
    </xf>
    <xf numFmtId="0" fontId="50" fillId="2" borderId="7" xfId="29" applyFont="1" applyFill="1" applyBorder="1" applyAlignment="1" applyProtection="1">
      <alignment vertical="center"/>
      <protection hidden="1"/>
    </xf>
    <xf numFmtId="0" fontId="9" fillId="0" borderId="22" xfId="29" applyFont="1" applyBorder="1" applyAlignment="1">
      <alignment horizontal="center" vertical="center"/>
    </xf>
    <xf numFmtId="0" fontId="14" fillId="0" borderId="0" xfId="34" applyFont="1" applyAlignment="1">
      <alignment horizontal="left" vertical="center" wrapText="1"/>
    </xf>
    <xf numFmtId="0" fontId="53" fillId="0" borderId="0" xfId="0" applyFont="1" applyAlignment="1">
      <alignment horizontal="center" wrapText="1"/>
    </xf>
    <xf numFmtId="0" fontId="53" fillId="0" borderId="0" xfId="0" applyFont="1" applyAlignment="1">
      <alignment horizontal="center"/>
    </xf>
    <xf numFmtId="165" fontId="51" fillId="0" borderId="0" xfId="0" applyNumberFormat="1" applyFont="1" applyAlignment="1">
      <alignment horizontal="center" vertical="center"/>
    </xf>
    <xf numFmtId="0" fontId="32" fillId="0" borderId="41" xfId="36" applyFont="1" applyFill="1" applyBorder="1" applyAlignment="1" applyProtection="1">
      <alignment horizontal="center" vertical="center" wrapText="1"/>
      <protection hidden="1"/>
    </xf>
    <xf numFmtId="0" fontId="32" fillId="0" borderId="43" xfId="36" applyFont="1" applyFill="1" applyBorder="1" applyAlignment="1" applyProtection="1">
      <alignment horizontal="center" vertical="center" wrapText="1"/>
      <protection hidden="1"/>
    </xf>
    <xf numFmtId="0" fontId="32" fillId="0" borderId="1" xfId="36" applyFont="1" applyFill="1" applyBorder="1" applyAlignment="1" applyProtection="1">
      <alignment horizontal="center" vertical="center" wrapText="1"/>
      <protection hidden="1"/>
    </xf>
    <xf numFmtId="0" fontId="24" fillId="0" borderId="42" xfId="36" applyFont="1" applyFill="1" applyBorder="1" applyAlignment="1" applyProtection="1">
      <alignment horizontal="center" vertical="center" wrapText="1"/>
      <protection hidden="1"/>
    </xf>
    <xf numFmtId="0" fontId="24" fillId="0" borderId="44" xfId="36" applyFont="1" applyFill="1" applyBorder="1" applyAlignment="1" applyProtection="1">
      <alignment horizontal="center" vertical="center" wrapText="1"/>
      <protection hidden="1"/>
    </xf>
    <xf numFmtId="0" fontId="24" fillId="0" borderId="3" xfId="36" applyFont="1" applyFill="1" applyBorder="1" applyAlignment="1" applyProtection="1">
      <alignment horizontal="center" vertical="center" wrapText="1"/>
      <protection hidden="1"/>
    </xf>
    <xf numFmtId="0" fontId="32" fillId="0" borderId="50" xfId="36" applyFont="1" applyFill="1" applyBorder="1" applyAlignment="1" applyProtection="1">
      <alignment horizontal="center" vertical="center" wrapText="1"/>
      <protection hidden="1"/>
    </xf>
    <xf numFmtId="0" fontId="32" fillId="0" borderId="51" xfId="36" applyFont="1" applyFill="1" applyBorder="1" applyAlignment="1" applyProtection="1">
      <alignment horizontal="center" vertical="center" wrapText="1"/>
      <protection hidden="1"/>
    </xf>
    <xf numFmtId="0" fontId="32" fillId="0" borderId="15" xfId="36" applyFont="1" applyFill="1" applyBorder="1" applyAlignment="1" applyProtection="1">
      <alignment horizontal="center" vertical="center" wrapText="1"/>
      <protection hidden="1"/>
    </xf>
    <xf numFmtId="0" fontId="24" fillId="0" borderId="41" xfId="36" applyFont="1" applyFill="1" applyBorder="1" applyAlignment="1" applyProtection="1">
      <alignment horizontal="center" vertical="center" wrapText="1"/>
      <protection hidden="1"/>
    </xf>
    <xf numFmtId="0" fontId="24" fillId="0" borderId="43" xfId="36" applyFont="1" applyFill="1" applyBorder="1" applyAlignment="1" applyProtection="1">
      <alignment horizontal="center" vertical="center" wrapText="1"/>
      <protection hidden="1"/>
    </xf>
    <xf numFmtId="0" fontId="24" fillId="0" borderId="1" xfId="36" applyFont="1" applyFill="1" applyBorder="1" applyAlignment="1" applyProtection="1">
      <alignment horizontal="center" vertical="center" wrapText="1"/>
      <protection hidden="1"/>
    </xf>
    <xf numFmtId="0" fontId="21" fillId="0" borderId="23" xfId="36" applyFont="1" applyBorder="1" applyAlignment="1" applyProtection="1">
      <alignment horizontal="center" vertical="center" wrapText="1"/>
      <protection hidden="1"/>
    </xf>
    <xf numFmtId="0" fontId="21" fillId="0" borderId="24" xfId="36" applyFont="1" applyBorder="1" applyAlignment="1" applyProtection="1">
      <alignment horizontal="center" vertical="center" wrapText="1"/>
      <protection hidden="1"/>
    </xf>
    <xf numFmtId="0" fontId="21" fillId="0" borderId="35" xfId="36" applyFont="1" applyBorder="1" applyAlignment="1" applyProtection="1">
      <alignment horizontal="center" vertical="center" wrapText="1"/>
      <protection hidden="1"/>
    </xf>
    <xf numFmtId="0" fontId="78" fillId="0" borderId="0" xfId="0" applyFont="1" applyAlignment="1">
      <alignment vertical="center" wrapText="1"/>
    </xf>
    <xf numFmtId="0" fontId="79" fillId="0" borderId="0" xfId="0" applyFont="1" applyAlignment="1">
      <alignment vertical="center" wrapText="1"/>
    </xf>
    <xf numFmtId="0" fontId="17" fillId="0" borderId="6" xfId="36" applyFont="1" applyBorder="1" applyAlignment="1" applyProtection="1">
      <alignment horizontal="center" vertical="center"/>
      <protection hidden="1"/>
    </xf>
    <xf numFmtId="0" fontId="17" fillId="0" borderId="7" xfId="36" applyFont="1" applyBorder="1" applyAlignment="1" applyProtection="1">
      <alignment horizontal="center" vertical="center"/>
      <protection hidden="1"/>
    </xf>
    <xf numFmtId="0" fontId="17" fillId="0" borderId="2" xfId="36" applyFont="1" applyBorder="1" applyAlignment="1" applyProtection="1">
      <alignment horizontal="center" vertical="center"/>
      <protection hidden="1"/>
    </xf>
    <xf numFmtId="0" fontId="24" fillId="0" borderId="52" xfId="36" applyFont="1" applyBorder="1" applyAlignment="1" applyProtection="1">
      <alignment horizontal="center" vertical="center" wrapText="1"/>
      <protection hidden="1"/>
    </xf>
    <xf numFmtId="0" fontId="24" fillId="0" borderId="53" xfId="36" applyFont="1" applyBorder="1" applyAlignment="1" applyProtection="1">
      <alignment horizontal="center" vertical="center" wrapText="1"/>
      <protection hidden="1"/>
    </xf>
    <xf numFmtId="0" fontId="24" fillId="0" borderId="54" xfId="36" applyFont="1" applyBorder="1" applyAlignment="1" applyProtection="1">
      <alignment horizontal="center" vertical="center" wrapText="1"/>
      <protection hidden="1"/>
    </xf>
    <xf numFmtId="0" fontId="35" fillId="0" borderId="43" xfId="36" applyFont="1" applyFill="1" applyBorder="1" applyAlignment="1" applyProtection="1">
      <alignment horizontal="center" vertical="center" wrapText="1"/>
      <protection hidden="1"/>
    </xf>
    <xf numFmtId="0" fontId="35" fillId="0" borderId="1" xfId="36" applyFont="1" applyFill="1" applyBorder="1" applyAlignment="1" applyProtection="1">
      <alignment horizontal="center" vertical="center" wrapText="1"/>
      <protection hidden="1"/>
    </xf>
    <xf numFmtId="0" fontId="9" fillId="0" borderId="0" xfId="28" applyFont="1" applyAlignment="1" applyProtection="1">
      <alignment horizontal="center" vertical="center" wrapText="1"/>
      <protection hidden="1"/>
    </xf>
    <xf numFmtId="0" fontId="24" fillId="0" borderId="41" xfId="36" applyFont="1" applyBorder="1" applyAlignment="1" applyProtection="1">
      <alignment horizontal="center" vertical="center" wrapText="1"/>
      <protection hidden="1"/>
    </xf>
    <xf numFmtId="0" fontId="24" fillId="0" borderId="43" xfId="36" applyFont="1" applyBorder="1" applyAlignment="1" applyProtection="1">
      <alignment horizontal="center" vertical="center" wrapText="1"/>
      <protection hidden="1"/>
    </xf>
    <xf numFmtId="0" fontId="24" fillId="0" borderId="1" xfId="36" applyFont="1" applyBorder="1" applyAlignment="1" applyProtection="1">
      <alignment horizontal="center" vertical="center" wrapText="1"/>
      <protection hidden="1"/>
    </xf>
    <xf numFmtId="165" fontId="4" fillId="0" borderId="40" xfId="28" applyNumberFormat="1" applyFont="1" applyBorder="1" applyAlignment="1" applyProtection="1">
      <alignment horizontal="right" vertical="center"/>
      <protection hidden="1"/>
    </xf>
    <xf numFmtId="0" fontId="10" fillId="0" borderId="50" xfId="33" applyFont="1" applyFill="1" applyBorder="1" applyAlignment="1" applyProtection="1">
      <alignment horizontal="center" vertical="center" wrapText="1"/>
      <protection hidden="1"/>
    </xf>
    <xf numFmtId="0" fontId="10" fillId="0" borderId="51" xfId="33" applyFont="1" applyFill="1" applyBorder="1" applyAlignment="1" applyProtection="1">
      <alignment horizontal="center" vertical="center" wrapText="1"/>
      <protection hidden="1"/>
    </xf>
    <xf numFmtId="0" fontId="10" fillId="0" borderId="34" xfId="33" applyFont="1" applyFill="1" applyBorder="1" applyAlignment="1" applyProtection="1">
      <alignment horizontal="center" vertical="center" wrapText="1"/>
      <protection hidden="1"/>
    </xf>
    <xf numFmtId="0" fontId="10" fillId="0" borderId="15" xfId="33" applyFont="1" applyFill="1" applyBorder="1" applyAlignment="1" applyProtection="1">
      <alignment horizontal="center" vertical="center" wrapText="1"/>
      <protection hidden="1"/>
    </xf>
    <xf numFmtId="49" fontId="10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36" xfId="33" applyNumberFormat="1" applyFont="1" applyFill="1" applyBorder="1" applyAlignment="1" applyProtection="1">
      <alignment horizontal="center" vertical="center" wrapText="1"/>
      <protection hidden="1"/>
    </xf>
    <xf numFmtId="0" fontId="10" fillId="0" borderId="43" xfId="33" applyFont="1" applyFill="1" applyBorder="1" applyAlignment="1" applyProtection="1">
      <alignment horizontal="center" vertical="center" wrapText="1"/>
      <protection hidden="1"/>
    </xf>
    <xf numFmtId="0" fontId="10" fillId="0" borderId="1" xfId="33" applyFont="1" applyFill="1" applyBorder="1" applyAlignment="1" applyProtection="1">
      <alignment horizontal="center" vertical="center" wrapText="1"/>
      <protection hidden="1"/>
    </xf>
    <xf numFmtId="0" fontId="55" fillId="0" borderId="0" xfId="29" applyFont="1" applyFill="1" applyBorder="1" applyAlignment="1">
      <alignment horizontal="center" vertical="center" wrapText="1"/>
    </xf>
    <xf numFmtId="0" fontId="17" fillId="0" borderId="52" xfId="33" applyFont="1" applyFill="1" applyBorder="1" applyAlignment="1" applyProtection="1">
      <alignment horizontal="center" vertical="center"/>
      <protection hidden="1"/>
    </xf>
    <xf numFmtId="0" fontId="17" fillId="0" borderId="53" xfId="33" applyFont="1" applyFill="1" applyBorder="1" applyAlignment="1" applyProtection="1">
      <alignment horizontal="center" vertical="center"/>
      <protection hidden="1"/>
    </xf>
    <xf numFmtId="0" fontId="17" fillId="0" borderId="54" xfId="33" applyFont="1" applyFill="1" applyBorder="1" applyAlignment="1" applyProtection="1">
      <alignment horizontal="center" vertical="center"/>
      <protection hidden="1"/>
    </xf>
    <xf numFmtId="49" fontId="10" fillId="0" borderId="47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1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23" xfId="33" applyFont="1" applyFill="1" applyBorder="1" applyAlignment="1" applyProtection="1">
      <alignment horizontal="center" vertical="center" wrapText="1"/>
      <protection hidden="1"/>
    </xf>
    <xf numFmtId="0" fontId="17" fillId="0" borderId="24" xfId="33" applyFont="1" applyFill="1" applyBorder="1" applyAlignment="1" applyProtection="1">
      <alignment horizontal="center" vertical="center" wrapText="1"/>
      <protection hidden="1"/>
    </xf>
    <xf numFmtId="0" fontId="17" fillId="0" borderId="35" xfId="33" applyFont="1" applyFill="1" applyBorder="1" applyAlignment="1" applyProtection="1">
      <alignment horizontal="center" vertical="center" wrapText="1"/>
      <protection hidden="1"/>
    </xf>
    <xf numFmtId="0" fontId="10" fillId="0" borderId="55" xfId="33" applyFont="1" applyFill="1" applyBorder="1" applyAlignment="1" applyProtection="1">
      <alignment horizontal="center" vertical="center" wrapText="1"/>
      <protection hidden="1"/>
    </xf>
    <xf numFmtId="0" fontId="10" fillId="0" borderId="56" xfId="33" applyFont="1" applyFill="1" applyBorder="1" applyAlignment="1" applyProtection="1">
      <alignment horizontal="center" vertical="center" wrapText="1"/>
      <protection hidden="1"/>
    </xf>
    <xf numFmtId="0" fontId="10" fillId="0" borderId="28" xfId="33" applyFont="1" applyFill="1" applyBorder="1" applyAlignment="1" applyProtection="1">
      <alignment horizontal="center" vertical="center" wrapText="1"/>
      <protection hidden="1"/>
    </xf>
    <xf numFmtId="0" fontId="17" fillId="0" borderId="57" xfId="33" applyFont="1" applyFill="1" applyBorder="1" applyAlignment="1" applyProtection="1">
      <alignment horizontal="center" vertical="center"/>
      <protection hidden="1"/>
    </xf>
    <xf numFmtId="0" fontId="6" fillId="0" borderId="0" xfId="29" applyFont="1" applyFill="1" applyBorder="1" applyAlignment="1">
      <alignment horizontal="center" vertical="center" wrapText="1"/>
    </xf>
    <xf numFmtId="0" fontId="33" fillId="0" borderId="47" xfId="33" applyFont="1" applyBorder="1" applyAlignment="1" applyProtection="1">
      <alignment horizontal="center" vertical="center" wrapText="1"/>
      <protection hidden="1"/>
    </xf>
    <xf numFmtId="0" fontId="33" fillId="0" borderId="43" xfId="33" applyFont="1" applyBorder="1" applyAlignment="1" applyProtection="1">
      <alignment horizontal="center" vertical="center" wrapText="1"/>
      <protection hidden="1"/>
    </xf>
    <xf numFmtId="0" fontId="33" fillId="0" borderId="1" xfId="33" applyFont="1" applyBorder="1" applyAlignment="1" applyProtection="1">
      <alignment horizontal="center" vertical="center" wrapText="1"/>
      <protection hidden="1"/>
    </xf>
    <xf numFmtId="0" fontId="33" fillId="0" borderId="30" xfId="33" applyFont="1" applyBorder="1" applyAlignment="1" applyProtection="1">
      <alignment horizontal="center" vertical="center" wrapText="1"/>
      <protection hidden="1"/>
    </xf>
    <xf numFmtId="0" fontId="33" fillId="0" borderId="5" xfId="33" applyFont="1" applyBorder="1" applyAlignment="1" applyProtection="1">
      <alignment horizontal="center" vertical="center" wrapText="1"/>
      <protection hidden="1"/>
    </xf>
    <xf numFmtId="0" fontId="33" fillId="0" borderId="17" xfId="33" applyFont="1" applyBorder="1" applyAlignment="1" applyProtection="1">
      <alignment horizontal="center" vertical="center" wrapText="1"/>
      <protection hidden="1"/>
    </xf>
    <xf numFmtId="0" fontId="33" fillId="0" borderId="48" xfId="33" applyFont="1" applyBorder="1" applyAlignment="1" applyProtection="1">
      <alignment horizontal="center" vertical="center" wrapText="1"/>
      <protection hidden="1"/>
    </xf>
    <xf numFmtId="0" fontId="33" fillId="0" borderId="44" xfId="33" applyFont="1" applyBorder="1" applyAlignment="1" applyProtection="1">
      <alignment horizontal="center" vertical="center" wrapText="1"/>
      <protection hidden="1"/>
    </xf>
    <xf numFmtId="0" fontId="33" fillId="0" borderId="3" xfId="33" applyFont="1" applyBorder="1" applyAlignment="1" applyProtection="1">
      <alignment horizontal="center" vertical="center" wrapText="1"/>
      <protection hidden="1"/>
    </xf>
    <xf numFmtId="0" fontId="10" fillId="0" borderId="47" xfId="33" applyFont="1" applyFill="1" applyBorder="1" applyAlignment="1" applyProtection="1">
      <alignment horizontal="center" vertical="center" wrapText="1"/>
      <protection hidden="1"/>
    </xf>
    <xf numFmtId="0" fontId="14" fillId="0" borderId="0" xfId="0" applyFont="1" applyFill="1" applyAlignment="1" applyProtection="1">
      <alignment horizontal="left" vertical="center" wrapText="1"/>
      <protection hidden="1"/>
    </xf>
    <xf numFmtId="165" fontId="4" fillId="0" borderId="40" xfId="28" applyNumberFormat="1" applyFont="1" applyBorder="1" applyAlignment="1">
      <alignment horizontal="right" vertical="center"/>
    </xf>
    <xf numFmtId="0" fontId="8" fillId="0" borderId="6" xfId="33" applyFont="1" applyFill="1" applyBorder="1" applyAlignment="1" applyProtection="1">
      <alignment horizontal="center" vertical="center"/>
      <protection hidden="1"/>
    </xf>
    <xf numFmtId="0" fontId="8" fillId="0" borderId="2" xfId="33" applyFont="1" applyFill="1" applyBorder="1" applyAlignment="1" applyProtection="1">
      <alignment horizontal="center" vertical="center"/>
      <protection hidden="1"/>
    </xf>
    <xf numFmtId="0" fontId="17" fillId="0" borderId="21" xfId="33" applyFont="1" applyFill="1" applyBorder="1" applyAlignment="1" applyProtection="1">
      <alignment horizontal="center" vertical="center"/>
      <protection hidden="1"/>
    </xf>
    <xf numFmtId="0" fontId="17" fillId="0" borderId="66" xfId="33" applyFont="1" applyFill="1" applyBorder="1" applyAlignment="1" applyProtection="1">
      <alignment horizontal="center" vertical="center"/>
      <protection hidden="1"/>
    </xf>
    <xf numFmtId="0" fontId="17" fillId="0" borderId="19" xfId="33" applyFont="1" applyFill="1" applyBorder="1" applyAlignment="1" applyProtection="1">
      <alignment horizontal="center" vertical="center"/>
      <protection hidden="1"/>
    </xf>
    <xf numFmtId="0" fontId="57" fillId="0" borderId="7" xfId="33" applyFont="1" applyFill="1" applyBorder="1" applyAlignment="1" applyProtection="1">
      <alignment horizontal="center" vertical="center" wrapText="1"/>
      <protection hidden="1"/>
    </xf>
    <xf numFmtId="0" fontId="57" fillId="0" borderId="2" xfId="33" applyFont="1" applyFill="1" applyBorder="1" applyAlignment="1" applyProtection="1">
      <alignment horizontal="center" vertical="center" wrapText="1"/>
      <protection hidden="1"/>
    </xf>
    <xf numFmtId="0" fontId="17" fillId="0" borderId="58" xfId="33" applyFont="1" applyFill="1" applyBorder="1" applyAlignment="1" applyProtection="1">
      <alignment horizontal="center" vertical="center"/>
      <protection hidden="1"/>
    </xf>
    <xf numFmtId="0" fontId="13" fillId="0" borderId="0" xfId="0" applyFont="1" applyFill="1" applyAlignment="1" applyProtection="1">
      <alignment horizontal="left" vertical="center" wrapText="1"/>
      <protection hidden="1"/>
    </xf>
    <xf numFmtId="49" fontId="4" fillId="0" borderId="24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35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3" xfId="33" applyNumberFormat="1" applyFont="1" applyFill="1" applyBorder="1" applyAlignment="1">
      <alignment horizontal="center" vertical="center" wrapText="1"/>
    </xf>
    <xf numFmtId="49" fontId="4" fillId="0" borderId="1" xfId="33" applyNumberFormat="1" applyFont="1" applyFill="1" applyBorder="1" applyAlignment="1">
      <alignment horizontal="center" vertical="center" wrapText="1"/>
    </xf>
    <xf numFmtId="49" fontId="4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" xfId="33" applyNumberFormat="1" applyFont="1" applyFill="1" applyBorder="1" applyAlignment="1" applyProtection="1">
      <alignment horizontal="center" vertical="center" wrapText="1"/>
      <protection hidden="1"/>
    </xf>
    <xf numFmtId="49" fontId="30" fillId="0" borderId="44" xfId="33" applyNumberFormat="1" applyFont="1" applyFill="1" applyBorder="1" applyAlignment="1">
      <alignment horizontal="center" vertical="center" wrapText="1"/>
    </xf>
    <xf numFmtId="49" fontId="30" fillId="0" borderId="3" xfId="33" applyNumberFormat="1" applyFont="1" applyFill="1" applyBorder="1" applyAlignment="1">
      <alignment horizontal="center" vertical="center" wrapText="1"/>
    </xf>
    <xf numFmtId="49" fontId="4" fillId="0" borderId="59" xfId="33" applyNumberFormat="1" applyFont="1" applyFill="1" applyBorder="1" applyAlignment="1">
      <alignment horizontal="center" vertical="center" wrapText="1"/>
    </xf>
    <xf numFmtId="49" fontId="4" fillId="0" borderId="60" xfId="33" applyNumberFormat="1" applyFont="1" applyFill="1" applyBorder="1" applyAlignment="1">
      <alignment horizontal="center" vertical="center" wrapText="1"/>
    </xf>
    <xf numFmtId="165" fontId="4" fillId="0" borderId="0" xfId="28" applyNumberFormat="1" applyFont="1" applyBorder="1" applyAlignment="1">
      <alignment horizontal="right" vertical="center"/>
    </xf>
    <xf numFmtId="0" fontId="14" fillId="0" borderId="0" xfId="0" applyFont="1" applyFill="1" applyAlignment="1" applyProtection="1">
      <alignment horizontal="center" vertical="center" wrapText="1"/>
      <protection hidden="1"/>
    </xf>
    <xf numFmtId="49" fontId="4" fillId="0" borderId="47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43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1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48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4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3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26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24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35" xfId="33" applyNumberFormat="1" applyFont="1" applyFill="1" applyBorder="1" applyAlignment="1" applyProtection="1">
      <alignment horizontal="center" vertical="top" wrapText="1"/>
      <protection hidden="1"/>
    </xf>
    <xf numFmtId="49" fontId="30" fillId="0" borderId="48" xfId="33" applyNumberFormat="1" applyFont="1" applyFill="1" applyBorder="1" applyAlignment="1">
      <alignment horizontal="center" vertical="center" wrapText="1"/>
    </xf>
    <xf numFmtId="49" fontId="24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28" xfId="33" applyNumberFormat="1" applyFont="1" applyFill="1" applyBorder="1" applyAlignment="1">
      <alignment horizontal="center" vertical="center" wrapText="1"/>
    </xf>
    <xf numFmtId="0" fontId="17" fillId="0" borderId="53" xfId="33" applyFont="1" applyFill="1" applyBorder="1" applyAlignment="1">
      <alignment horizontal="center" vertical="center"/>
    </xf>
    <xf numFmtId="0" fontId="17" fillId="0" borderId="54" xfId="33" applyFont="1" applyFill="1" applyBorder="1" applyAlignment="1">
      <alignment horizontal="center" vertical="center"/>
    </xf>
    <xf numFmtId="49" fontId="32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28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62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28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1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28" xfId="33" applyNumberFormat="1" applyFont="1" applyFill="1" applyBorder="1" applyAlignment="1">
      <alignment horizontal="center" vertical="center" wrapText="1"/>
    </xf>
    <xf numFmtId="49" fontId="4" fillId="0" borderId="59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60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63" xfId="33" applyFont="1" applyFill="1" applyBorder="1" applyAlignment="1" applyProtection="1">
      <alignment horizontal="center" vertical="center"/>
      <protection hidden="1"/>
    </xf>
    <xf numFmtId="0" fontId="17" fillId="0" borderId="64" xfId="33" applyFont="1" applyFill="1" applyBorder="1" applyAlignment="1" applyProtection="1">
      <alignment horizontal="center" vertical="center"/>
      <protection hidden="1"/>
    </xf>
    <xf numFmtId="0" fontId="17" fillId="0" borderId="20" xfId="33" applyFont="1" applyFill="1" applyBorder="1" applyAlignment="1" applyProtection="1">
      <alignment horizontal="center" vertical="center"/>
      <protection hidden="1"/>
    </xf>
    <xf numFmtId="49" fontId="4" fillId="0" borderId="2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61" xfId="33" applyNumberFormat="1" applyFont="1" applyFill="1" applyBorder="1" applyAlignment="1" applyProtection="1">
      <alignment horizontal="center" vertical="center" wrapText="1"/>
      <protection hidden="1"/>
    </xf>
    <xf numFmtId="0" fontId="56" fillId="0" borderId="0" xfId="29" applyFont="1" applyFill="1" applyBorder="1" applyAlignment="1">
      <alignment horizontal="center" vertical="center" wrapText="1"/>
    </xf>
    <xf numFmtId="49" fontId="4" fillId="0" borderId="65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21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56" xfId="33" applyNumberFormat="1" applyFont="1" applyFill="1" applyBorder="1" applyAlignment="1">
      <alignment horizontal="center" vertical="center" wrapText="1"/>
    </xf>
    <xf numFmtId="49" fontId="32" fillId="0" borderId="36" xfId="33" applyNumberFormat="1" applyFont="1" applyFill="1" applyBorder="1" applyAlignment="1">
      <alignment horizontal="center" vertical="center" wrapText="1"/>
    </xf>
    <xf numFmtId="49" fontId="24" fillId="0" borderId="56" xfId="33" applyNumberFormat="1" applyFont="1" applyFill="1" applyBorder="1" applyAlignment="1">
      <alignment horizontal="center" vertical="center" wrapText="1"/>
    </xf>
    <xf numFmtId="49" fontId="24" fillId="0" borderId="36" xfId="33" applyNumberFormat="1" applyFont="1" applyFill="1" applyBorder="1" applyAlignment="1">
      <alignment horizontal="center" vertical="center" wrapText="1"/>
    </xf>
    <xf numFmtId="0" fontId="32" fillId="0" borderId="45" xfId="36" applyFont="1" applyBorder="1" applyAlignment="1" applyProtection="1">
      <alignment horizontal="center" vertical="center" wrapText="1"/>
      <protection hidden="1"/>
    </xf>
    <xf numFmtId="0" fontId="24" fillId="0" borderId="25" xfId="36" applyFont="1" applyBorder="1" applyAlignment="1" applyProtection="1">
      <alignment horizontal="center" vertical="center" wrapText="1"/>
      <protection hidden="1"/>
    </xf>
    <xf numFmtId="0" fontId="24" fillId="0" borderId="11" xfId="36" applyFont="1" applyBorder="1" applyAlignment="1" applyProtection="1">
      <alignment horizontal="center" vertical="center" wrapText="1"/>
      <protection hidden="1"/>
    </xf>
    <xf numFmtId="0" fontId="23" fillId="0" borderId="67" xfId="36" applyFont="1" applyBorder="1" applyAlignment="1" applyProtection="1">
      <alignment horizontal="center" vertical="center" wrapText="1"/>
      <protection hidden="1"/>
    </xf>
    <xf numFmtId="0" fontId="23" fillId="0" borderId="68" xfId="36" applyFont="1" applyBorder="1" applyAlignment="1" applyProtection="1">
      <alignment horizontal="center" vertical="center" wrapText="1"/>
      <protection hidden="1"/>
    </xf>
    <xf numFmtId="0" fontId="55" fillId="0" borderId="0" xfId="36" applyFont="1" applyFill="1" applyAlignment="1">
      <alignment horizontal="center" vertical="center" wrapText="1"/>
    </xf>
    <xf numFmtId="0" fontId="23" fillId="0" borderId="65" xfId="36" applyFont="1" applyBorder="1" applyAlignment="1" applyProtection="1">
      <alignment horizontal="center" vertical="center" wrapText="1"/>
      <protection hidden="1"/>
    </xf>
    <xf numFmtId="0" fontId="23" fillId="0" borderId="66" xfId="36" applyFont="1" applyBorder="1" applyAlignment="1" applyProtection="1">
      <alignment horizontal="center" vertical="center" wrapText="1"/>
      <protection hidden="1"/>
    </xf>
    <xf numFmtId="0" fontId="23" fillId="0" borderId="19" xfId="36" applyFont="1" applyBorder="1" applyAlignment="1" applyProtection="1">
      <alignment horizontal="center" vertical="center" wrapText="1"/>
      <protection hidden="1"/>
    </xf>
    <xf numFmtId="0" fontId="24" fillId="0" borderId="45" xfId="36" applyFont="1" applyBorder="1" applyAlignment="1" applyProtection="1">
      <alignment horizontal="center" vertical="center" wrapText="1"/>
      <protection hidden="1"/>
    </xf>
    <xf numFmtId="0" fontId="24" fillId="0" borderId="12" xfId="36" applyFont="1" applyBorder="1" applyAlignment="1" applyProtection="1">
      <alignment horizontal="center" vertical="center" wrapText="1"/>
      <protection hidden="1"/>
    </xf>
    <xf numFmtId="0" fontId="32" fillId="0" borderId="46" xfId="36" applyFont="1" applyBorder="1" applyAlignment="1" applyProtection="1">
      <alignment horizontal="center" vertical="center" wrapText="1"/>
      <protection hidden="1"/>
    </xf>
    <xf numFmtId="0" fontId="24" fillId="0" borderId="47" xfId="36" applyFont="1" applyBorder="1" applyAlignment="1" applyProtection="1">
      <alignment horizontal="center" vertical="center" wrapText="1"/>
      <protection hidden="1"/>
    </xf>
    <xf numFmtId="0" fontId="23" fillId="0" borderId="27" xfId="36" applyFont="1" applyBorder="1" applyAlignment="1" applyProtection="1">
      <alignment horizontal="center" vertical="center" wrapText="1"/>
      <protection hidden="1"/>
    </xf>
    <xf numFmtId="0" fontId="17" fillId="0" borderId="21" xfId="36" applyFont="1" applyBorder="1" applyAlignment="1" applyProtection="1">
      <alignment horizontal="center" vertical="center"/>
      <protection hidden="1"/>
    </xf>
    <xf numFmtId="0" fontId="17" fillId="0" borderId="22" xfId="36" applyFont="1" applyBorder="1" applyAlignment="1" applyProtection="1">
      <alignment horizontal="center" vertical="center"/>
      <protection hidden="1"/>
    </xf>
    <xf numFmtId="0" fontId="17" fillId="0" borderId="61" xfId="36" applyFont="1" applyBorder="1" applyAlignment="1" applyProtection="1">
      <alignment horizontal="center" vertical="center"/>
      <protection hidden="1"/>
    </xf>
    <xf numFmtId="0" fontId="31" fillId="0" borderId="4" xfId="0" applyFont="1" applyBorder="1" applyAlignment="1">
      <alignment horizontal="center" vertical="center" wrapText="1"/>
    </xf>
    <xf numFmtId="0" fontId="37" fillId="0" borderId="0" xfId="0" applyFont="1" applyAlignment="1">
      <alignment horizontal="justify" vertical="center" wrapText="1"/>
    </xf>
    <xf numFmtId="0" fontId="43" fillId="0" borderId="51" xfId="0" applyFont="1" applyBorder="1" applyAlignment="1">
      <alignment horizontal="center" vertical="center"/>
    </xf>
    <xf numFmtId="0" fontId="43" fillId="0" borderId="51" xfId="0" applyFont="1" applyBorder="1" applyAlignment="1" applyProtection="1">
      <alignment horizontal="center" vertical="center"/>
      <protection hidden="1"/>
    </xf>
    <xf numFmtId="0" fontId="31" fillId="0" borderId="4" xfId="0" applyFont="1" applyBorder="1" applyAlignment="1">
      <alignment horizontal="center" vertical="center"/>
    </xf>
  </cellXfs>
  <cellStyles count="54">
    <cellStyle name="20 % - zvýraznenie1 2" xfId="1"/>
    <cellStyle name="20 % - zvýraznenie2 2" xfId="2"/>
    <cellStyle name="20 % - zvýraznenie3 2" xfId="3"/>
    <cellStyle name="20 % - zvýraznenie4 2" xfId="4"/>
    <cellStyle name="20 % - zvýraznenie5 2" xfId="5"/>
    <cellStyle name="20 % - zvýraznenie6 2" xfId="6"/>
    <cellStyle name="40 % - zvýraznenie1 2" xfId="7"/>
    <cellStyle name="40 % - zvýraznenie2 2" xfId="8"/>
    <cellStyle name="40 % - zvýraznenie3 2" xfId="9"/>
    <cellStyle name="40 % - zvýraznenie4 2" xfId="10"/>
    <cellStyle name="40 % - zvýraznenie5 2" xfId="11"/>
    <cellStyle name="40 % - zvýraznenie6 2" xfId="12"/>
    <cellStyle name="60 % - zvýraznenie1 2" xfId="13"/>
    <cellStyle name="60 % - zvýraznenie2 2" xfId="14"/>
    <cellStyle name="60 % - zvýraznenie3 2" xfId="15"/>
    <cellStyle name="60 % - zvýraznenie4 2" xfId="16"/>
    <cellStyle name="60 % - zvýraznenie5 2" xfId="17"/>
    <cellStyle name="60 % - zvýraznenie6 2" xfId="18"/>
    <cellStyle name="Dobrá 2" xfId="19"/>
    <cellStyle name="Hypertextové prepojenie" xfId="20" builtinId="8"/>
    <cellStyle name="Kontrolná bunka 2" xfId="21"/>
    <cellStyle name="měny_Absolventské statistiky prazdne" xfId="22"/>
    <cellStyle name="Nadpis 1 2" xfId="23"/>
    <cellStyle name="Nadpis 2 2" xfId="24"/>
    <cellStyle name="Nadpis 3 2" xfId="25"/>
    <cellStyle name="Nadpis 4 2" xfId="26"/>
    <cellStyle name="Neutrálna 2" xfId="27"/>
    <cellStyle name="Normal_List1" xfId="28"/>
    <cellStyle name="Normal_Tab4" xfId="29"/>
    <cellStyle name="Normálna" xfId="0" builtinId="0"/>
    <cellStyle name="Normálna 2" xfId="30"/>
    <cellStyle name="normálne 2" xfId="31"/>
    <cellStyle name="normální_Absolventské statistiky prazdne" xfId="32"/>
    <cellStyle name="normální_CELOK" xfId="33"/>
    <cellStyle name="normální_Mesačné štatistiky od 1.1.99" xfId="34"/>
    <cellStyle name="normální_MIERA" xfId="35"/>
    <cellStyle name="normální_MIERA1_2" xfId="36"/>
    <cellStyle name="Percentá" xfId="37" builtinId="5"/>
    <cellStyle name="Poznámka 2" xfId="38"/>
    <cellStyle name="Prepojená bunka 2" xfId="39"/>
    <cellStyle name="Spolu 2" xfId="40"/>
    <cellStyle name="Text upozornenia 2" xfId="41"/>
    <cellStyle name="Titul" xfId="42" builtinId="15" customBuiltin="1"/>
    <cellStyle name="Vstup 2" xfId="43"/>
    <cellStyle name="Výpočet 2" xfId="44"/>
    <cellStyle name="Výstup 2" xfId="45"/>
    <cellStyle name="Vysvetľujúci text 2" xfId="46"/>
    <cellStyle name="Zlá 2" xfId="47"/>
    <cellStyle name="Zvýraznenie1 2" xfId="48"/>
    <cellStyle name="Zvýraznenie2 2" xfId="49"/>
    <cellStyle name="Zvýraznenie3 2" xfId="50"/>
    <cellStyle name="Zvýraznenie4 2" xfId="51"/>
    <cellStyle name="Zvýraznenie5 2" xfId="52"/>
    <cellStyle name="Zvýraznenie6 2" xfId="5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38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37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0">
    <pageSetUpPr fitToPage="1"/>
  </sheetPr>
  <dimension ref="A4:K25"/>
  <sheetViews>
    <sheetView showGridLines="0" tabSelected="1" workbookViewId="0">
      <selection activeCell="E6" sqref="E6:G6"/>
    </sheetView>
  </sheetViews>
  <sheetFormatPr defaultRowHeight="12.75" x14ac:dyDescent="0.2"/>
  <cols>
    <col min="5" max="5" width="11" bestFit="1" customWidth="1"/>
    <col min="7" max="7" width="18.85546875" customWidth="1"/>
  </cols>
  <sheetData>
    <row r="4" spans="1:11" ht="104.25" customHeight="1" x14ac:dyDescent="0.4">
      <c r="A4" s="333" t="s">
        <v>381</v>
      </c>
      <c r="B4" s="334"/>
      <c r="C4" s="334"/>
      <c r="D4" s="334"/>
      <c r="E4" s="334"/>
      <c r="F4" s="334"/>
      <c r="G4" s="334"/>
      <c r="H4" s="334"/>
      <c r="I4" s="334"/>
      <c r="J4" s="334"/>
      <c r="K4" s="334"/>
    </row>
    <row r="5" spans="1:11" x14ac:dyDescent="0.2">
      <c r="F5" s="166"/>
    </row>
    <row r="6" spans="1:11" ht="33" x14ac:dyDescent="0.2">
      <c r="A6" s="165"/>
      <c r="B6" s="165"/>
      <c r="C6" s="165"/>
      <c r="D6" s="165"/>
      <c r="E6" s="335">
        <v>42064</v>
      </c>
      <c r="F6" s="335"/>
      <c r="G6" s="335"/>
      <c r="H6" s="165"/>
      <c r="I6" s="165"/>
      <c r="J6" s="165"/>
      <c r="K6" s="165"/>
    </row>
    <row r="7" spans="1:11" x14ac:dyDescent="0.2">
      <c r="F7" s="167"/>
    </row>
    <row r="16" spans="1:11" ht="24" customHeight="1" x14ac:dyDescent="0.2">
      <c r="A16" s="159" t="s">
        <v>379</v>
      </c>
    </row>
    <row r="17" spans="1:11" ht="123.75" customHeight="1" x14ac:dyDescent="0.2">
      <c r="A17" s="332" t="s">
        <v>380</v>
      </c>
      <c r="B17" s="332"/>
      <c r="C17" s="332"/>
      <c r="D17" s="332"/>
      <c r="E17" s="332"/>
      <c r="F17" s="332"/>
      <c r="G17" s="332"/>
      <c r="H17" s="332"/>
      <c r="I17" s="332"/>
      <c r="J17" s="332"/>
      <c r="K17" s="332"/>
    </row>
    <row r="18" spans="1:11" ht="24" customHeight="1" x14ac:dyDescent="0.2">
      <c r="A18" s="159"/>
    </row>
    <row r="19" spans="1:11" ht="24" customHeight="1" x14ac:dyDescent="0.2">
      <c r="A19" s="159"/>
    </row>
    <row r="20" spans="1:11" ht="18.75" x14ac:dyDescent="0.2">
      <c r="A20" s="160"/>
    </row>
    <row r="21" spans="1:11" ht="18.75" x14ac:dyDescent="0.3">
      <c r="A21" s="161"/>
    </row>
    <row r="22" spans="1:11" ht="18.75" x14ac:dyDescent="0.3">
      <c r="A22" s="161"/>
    </row>
    <row r="23" spans="1:11" ht="18.75" x14ac:dyDescent="0.3">
      <c r="A23" s="162"/>
    </row>
    <row r="24" spans="1:11" ht="18.75" x14ac:dyDescent="0.3">
      <c r="A24" s="162"/>
    </row>
    <row r="25" spans="1:11" ht="18.75" x14ac:dyDescent="0.3">
      <c r="A25" s="162"/>
    </row>
  </sheetData>
  <mergeCells count="3">
    <mergeCell ref="A17:K17"/>
    <mergeCell ref="A4:K4"/>
    <mergeCell ref="E6:G6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7"/>
  <dimension ref="A1:N100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2" width="7.85546875" style="32" customWidth="1"/>
    <col min="13" max="13" width="8.85546875" style="32" customWidth="1"/>
    <col min="14" max="14" width="14.7109375" style="32" customWidth="1"/>
    <col min="15" max="16384" width="9.140625" style="32"/>
  </cols>
  <sheetData>
    <row r="1" spans="1:14" s="15" customFormat="1" ht="15.75" x14ac:dyDescent="0.2">
      <c r="A1" s="9" t="s">
        <v>474</v>
      </c>
    </row>
    <row r="2" spans="1:14" s="17" customFormat="1" ht="11.25" x14ac:dyDescent="0.2">
      <c r="A2" s="12"/>
    </row>
    <row r="3" spans="1:14" s="15" customFormat="1" ht="18.75" x14ac:dyDescent="0.2">
      <c r="A3" s="10" t="s">
        <v>191</v>
      </c>
    </row>
    <row r="4" spans="1:14" s="20" customFormat="1" ht="14.25" x14ac:dyDescent="0.2">
      <c r="A4" s="163"/>
      <c r="B4" s="157">
        <v>0</v>
      </c>
      <c r="M4" s="168"/>
    </row>
    <row r="5" spans="1:14" s="15" customFormat="1" ht="15.75" x14ac:dyDescent="0.2">
      <c r="A5" s="7"/>
    </row>
    <row r="6" spans="1:14" s="20" customFormat="1" ht="42.75" customHeight="1" x14ac:dyDescent="0.2">
      <c r="A6" s="400" t="s">
        <v>425</v>
      </c>
      <c r="B6" s="400"/>
      <c r="C6" s="400"/>
      <c r="D6" s="400"/>
      <c r="E6" s="400"/>
      <c r="F6" s="400"/>
      <c r="G6" s="400"/>
      <c r="H6" s="400"/>
      <c r="I6" s="400"/>
      <c r="J6" s="400"/>
      <c r="K6" s="400"/>
      <c r="L6" s="400"/>
      <c r="M6" s="400"/>
      <c r="N6" s="57"/>
    </row>
    <row r="7" spans="1:14" s="21" customFormat="1" ht="13.5" thickBot="1" x14ac:dyDescent="0.25">
      <c r="A7" s="58" t="s">
        <v>267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365"/>
      <c r="M7" s="365"/>
      <c r="N7" s="259">
        <v>42064</v>
      </c>
    </row>
    <row r="8" spans="1:14" s="31" customFormat="1" ht="21" customHeight="1" thickBot="1" x14ac:dyDescent="0.25">
      <c r="A8" s="402" t="s">
        <v>1</v>
      </c>
      <c r="B8" s="382" t="s">
        <v>249</v>
      </c>
      <c r="C8" s="404" t="s">
        <v>207</v>
      </c>
      <c r="D8" s="405"/>
      <c r="E8" s="405"/>
      <c r="F8" s="405"/>
      <c r="G8" s="405"/>
      <c r="H8" s="405"/>
      <c r="I8" s="405"/>
      <c r="J8" s="405"/>
      <c r="K8" s="405"/>
      <c r="L8" s="405"/>
      <c r="M8" s="405"/>
      <c r="N8" s="406"/>
    </row>
    <row r="9" spans="1:14" s="31" customFormat="1" ht="33" customHeight="1" thickBot="1" x14ac:dyDescent="0.25">
      <c r="A9" s="403"/>
      <c r="B9" s="384"/>
      <c r="C9" s="104" t="s">
        <v>113</v>
      </c>
      <c r="D9" s="105" t="s">
        <v>115</v>
      </c>
      <c r="E9" s="105" t="s">
        <v>116</v>
      </c>
      <c r="F9" s="105" t="s">
        <v>117</v>
      </c>
      <c r="G9" s="105" t="s">
        <v>118</v>
      </c>
      <c r="H9" s="105" t="s">
        <v>111</v>
      </c>
      <c r="I9" s="105" t="s">
        <v>119</v>
      </c>
      <c r="J9" s="105" t="s">
        <v>120</v>
      </c>
      <c r="K9" s="105" t="s">
        <v>121</v>
      </c>
      <c r="L9" s="105" t="s">
        <v>112</v>
      </c>
      <c r="M9" s="106" t="s">
        <v>195</v>
      </c>
      <c r="N9" s="286" t="s">
        <v>443</v>
      </c>
    </row>
    <row r="10" spans="1:14" ht="15.95" customHeight="1" x14ac:dyDescent="0.2">
      <c r="A10" s="96" t="s">
        <v>3</v>
      </c>
      <c r="B10" s="192">
        <v>1086</v>
      </c>
      <c r="C10" s="186">
        <v>0</v>
      </c>
      <c r="D10" s="187">
        <v>45</v>
      </c>
      <c r="E10" s="187">
        <v>83</v>
      </c>
      <c r="F10" s="187">
        <v>71</v>
      </c>
      <c r="G10" s="187">
        <v>63</v>
      </c>
      <c r="H10" s="187">
        <v>50</v>
      </c>
      <c r="I10" s="187">
        <v>0</v>
      </c>
      <c r="J10" s="187">
        <v>7</v>
      </c>
      <c r="K10" s="187">
        <v>9</v>
      </c>
      <c r="L10" s="187">
        <v>18</v>
      </c>
      <c r="M10" s="107">
        <v>43</v>
      </c>
      <c r="N10" s="276">
        <v>697</v>
      </c>
    </row>
    <row r="11" spans="1:14" ht="15.95" customHeight="1" x14ac:dyDescent="0.2">
      <c r="A11" s="96" t="s">
        <v>4</v>
      </c>
      <c r="B11" s="186">
        <v>3809</v>
      </c>
      <c r="C11" s="186">
        <v>1</v>
      </c>
      <c r="D11" s="187">
        <v>162</v>
      </c>
      <c r="E11" s="187">
        <v>187</v>
      </c>
      <c r="F11" s="187">
        <v>247</v>
      </c>
      <c r="G11" s="187">
        <v>244</v>
      </c>
      <c r="H11" s="187">
        <v>268</v>
      </c>
      <c r="I11" s="187">
        <v>3</v>
      </c>
      <c r="J11" s="187">
        <v>46</v>
      </c>
      <c r="K11" s="187">
        <v>45</v>
      </c>
      <c r="L11" s="187">
        <v>84</v>
      </c>
      <c r="M11" s="107">
        <v>161</v>
      </c>
      <c r="N11" s="277">
        <v>2361</v>
      </c>
    </row>
    <row r="12" spans="1:14" ht="15.95" customHeight="1" x14ac:dyDescent="0.2">
      <c r="A12" s="96" t="s">
        <v>5</v>
      </c>
      <c r="B12" s="186">
        <v>2018</v>
      </c>
      <c r="C12" s="186">
        <v>0</v>
      </c>
      <c r="D12" s="187">
        <v>74</v>
      </c>
      <c r="E12" s="187">
        <v>103</v>
      </c>
      <c r="F12" s="187">
        <v>122</v>
      </c>
      <c r="G12" s="187">
        <v>125</v>
      </c>
      <c r="H12" s="187">
        <v>124</v>
      </c>
      <c r="I12" s="187">
        <v>4</v>
      </c>
      <c r="J12" s="187">
        <v>38</v>
      </c>
      <c r="K12" s="187">
        <v>25</v>
      </c>
      <c r="L12" s="187">
        <v>40</v>
      </c>
      <c r="M12" s="107">
        <v>73</v>
      </c>
      <c r="N12" s="277">
        <v>1290</v>
      </c>
    </row>
    <row r="13" spans="1:14" ht="15.95" customHeight="1" x14ac:dyDescent="0.2">
      <c r="A13" s="96" t="s">
        <v>6</v>
      </c>
      <c r="B13" s="186">
        <v>2776</v>
      </c>
      <c r="C13" s="186">
        <v>2</v>
      </c>
      <c r="D13" s="187">
        <v>118</v>
      </c>
      <c r="E13" s="187">
        <v>224</v>
      </c>
      <c r="F13" s="187">
        <v>263</v>
      </c>
      <c r="G13" s="187">
        <v>236</v>
      </c>
      <c r="H13" s="187">
        <v>234</v>
      </c>
      <c r="I13" s="187">
        <v>1</v>
      </c>
      <c r="J13" s="187">
        <v>48</v>
      </c>
      <c r="K13" s="187">
        <v>63</v>
      </c>
      <c r="L13" s="187">
        <v>59</v>
      </c>
      <c r="M13" s="107">
        <v>177</v>
      </c>
      <c r="N13" s="277">
        <v>1351</v>
      </c>
    </row>
    <row r="14" spans="1:14" ht="15.95" customHeight="1" x14ac:dyDescent="0.2">
      <c r="A14" s="96" t="s">
        <v>7</v>
      </c>
      <c r="B14" s="186">
        <v>3889</v>
      </c>
      <c r="C14" s="186">
        <v>1</v>
      </c>
      <c r="D14" s="187">
        <v>91</v>
      </c>
      <c r="E14" s="187">
        <v>228</v>
      </c>
      <c r="F14" s="187">
        <v>750</v>
      </c>
      <c r="G14" s="187">
        <v>165</v>
      </c>
      <c r="H14" s="187">
        <v>371</v>
      </c>
      <c r="I14" s="187">
        <v>5</v>
      </c>
      <c r="J14" s="187">
        <v>110</v>
      </c>
      <c r="K14" s="187">
        <v>83</v>
      </c>
      <c r="L14" s="187">
        <v>124</v>
      </c>
      <c r="M14" s="107">
        <v>49</v>
      </c>
      <c r="N14" s="277">
        <v>1912</v>
      </c>
    </row>
    <row r="15" spans="1:14" ht="15.95" customHeight="1" x14ac:dyDescent="0.2">
      <c r="A15" s="96" t="s">
        <v>8</v>
      </c>
      <c r="B15" s="186">
        <v>2863</v>
      </c>
      <c r="C15" s="186">
        <v>1</v>
      </c>
      <c r="D15" s="187">
        <v>51</v>
      </c>
      <c r="E15" s="187">
        <v>96</v>
      </c>
      <c r="F15" s="187">
        <v>136</v>
      </c>
      <c r="G15" s="187">
        <v>160</v>
      </c>
      <c r="H15" s="187">
        <v>241</v>
      </c>
      <c r="I15" s="187">
        <v>9</v>
      </c>
      <c r="J15" s="187">
        <v>164</v>
      </c>
      <c r="K15" s="187">
        <v>155</v>
      </c>
      <c r="L15" s="187">
        <v>281</v>
      </c>
      <c r="M15" s="107">
        <v>21</v>
      </c>
      <c r="N15" s="277">
        <v>1548</v>
      </c>
    </row>
    <row r="16" spans="1:14" ht="15.95" customHeight="1" x14ac:dyDescent="0.2">
      <c r="A16" s="96" t="s">
        <v>9</v>
      </c>
      <c r="B16" s="186">
        <v>2359</v>
      </c>
      <c r="C16" s="186">
        <v>0</v>
      </c>
      <c r="D16" s="187">
        <v>53</v>
      </c>
      <c r="E16" s="187">
        <v>76</v>
      </c>
      <c r="F16" s="187">
        <v>139</v>
      </c>
      <c r="G16" s="187">
        <v>165</v>
      </c>
      <c r="H16" s="187">
        <v>232</v>
      </c>
      <c r="I16" s="187">
        <v>14</v>
      </c>
      <c r="J16" s="187">
        <v>96</v>
      </c>
      <c r="K16" s="187">
        <v>49</v>
      </c>
      <c r="L16" s="187">
        <v>176</v>
      </c>
      <c r="M16" s="107">
        <v>107</v>
      </c>
      <c r="N16" s="277">
        <v>1252</v>
      </c>
    </row>
    <row r="17" spans="1:14" ht="15.95" customHeight="1" x14ac:dyDescent="0.2">
      <c r="A17" s="96" t="s">
        <v>10</v>
      </c>
      <c r="B17" s="188">
        <v>2291</v>
      </c>
      <c r="C17" s="188">
        <v>0</v>
      </c>
      <c r="D17" s="189">
        <v>70</v>
      </c>
      <c r="E17" s="189">
        <v>73</v>
      </c>
      <c r="F17" s="189">
        <v>86</v>
      </c>
      <c r="G17" s="189">
        <v>134</v>
      </c>
      <c r="H17" s="189">
        <v>158</v>
      </c>
      <c r="I17" s="189">
        <v>6</v>
      </c>
      <c r="J17" s="189">
        <v>64</v>
      </c>
      <c r="K17" s="189">
        <v>55</v>
      </c>
      <c r="L17" s="189">
        <v>85</v>
      </c>
      <c r="M17" s="108">
        <v>310</v>
      </c>
      <c r="N17" s="278">
        <v>1250</v>
      </c>
    </row>
    <row r="18" spans="1:14" ht="15.95" customHeight="1" x14ac:dyDescent="0.2">
      <c r="A18" s="98" t="s">
        <v>11</v>
      </c>
      <c r="B18" s="190">
        <v>21091</v>
      </c>
      <c r="C18" s="198">
        <v>5</v>
      </c>
      <c r="D18" s="191">
        <v>664</v>
      </c>
      <c r="E18" s="191">
        <v>1070</v>
      </c>
      <c r="F18" s="191">
        <v>1814</v>
      </c>
      <c r="G18" s="191">
        <v>1292</v>
      </c>
      <c r="H18" s="191">
        <v>1678</v>
      </c>
      <c r="I18" s="191">
        <v>42</v>
      </c>
      <c r="J18" s="191">
        <v>573</v>
      </c>
      <c r="K18" s="191">
        <v>484</v>
      </c>
      <c r="L18" s="191">
        <v>867</v>
      </c>
      <c r="M18" s="109">
        <v>941</v>
      </c>
      <c r="N18" s="279">
        <v>11661</v>
      </c>
    </row>
    <row r="19" spans="1:14" ht="15.95" customHeight="1" x14ac:dyDescent="0.2">
      <c r="A19" s="96" t="s">
        <v>12</v>
      </c>
      <c r="B19" s="200">
        <v>7261</v>
      </c>
      <c r="C19" s="186">
        <v>1</v>
      </c>
      <c r="D19" s="187">
        <v>54</v>
      </c>
      <c r="E19" s="187">
        <v>134</v>
      </c>
      <c r="F19" s="187">
        <v>274</v>
      </c>
      <c r="G19" s="187">
        <v>276</v>
      </c>
      <c r="H19" s="187">
        <v>581</v>
      </c>
      <c r="I19" s="187">
        <v>19</v>
      </c>
      <c r="J19" s="187">
        <v>418</v>
      </c>
      <c r="K19" s="187">
        <v>192</v>
      </c>
      <c r="L19" s="187">
        <v>1032</v>
      </c>
      <c r="M19" s="107">
        <v>56</v>
      </c>
      <c r="N19" s="280">
        <v>4224</v>
      </c>
    </row>
    <row r="20" spans="1:14" ht="15.95" customHeight="1" x14ac:dyDescent="0.2">
      <c r="A20" s="96" t="s">
        <v>13</v>
      </c>
      <c r="B20" s="186">
        <v>3144</v>
      </c>
      <c r="C20" s="186">
        <v>0</v>
      </c>
      <c r="D20" s="187">
        <v>36</v>
      </c>
      <c r="E20" s="187">
        <v>84</v>
      </c>
      <c r="F20" s="187">
        <v>131</v>
      </c>
      <c r="G20" s="187">
        <v>135</v>
      </c>
      <c r="H20" s="187">
        <v>245</v>
      </c>
      <c r="I20" s="187">
        <v>8</v>
      </c>
      <c r="J20" s="187">
        <v>146</v>
      </c>
      <c r="K20" s="187">
        <v>156</v>
      </c>
      <c r="L20" s="187">
        <v>336</v>
      </c>
      <c r="M20" s="107">
        <v>15</v>
      </c>
      <c r="N20" s="277">
        <v>1852</v>
      </c>
    </row>
    <row r="21" spans="1:14" ht="15.95" customHeight="1" x14ac:dyDescent="0.2">
      <c r="A21" s="96" t="s">
        <v>14</v>
      </c>
      <c r="B21" s="186">
        <v>1954</v>
      </c>
      <c r="C21" s="186">
        <v>1</v>
      </c>
      <c r="D21" s="187">
        <v>15</v>
      </c>
      <c r="E21" s="187">
        <v>34</v>
      </c>
      <c r="F21" s="187">
        <v>79</v>
      </c>
      <c r="G21" s="187">
        <v>71</v>
      </c>
      <c r="H21" s="187">
        <v>155</v>
      </c>
      <c r="I21" s="187">
        <v>10</v>
      </c>
      <c r="J21" s="187">
        <v>133</v>
      </c>
      <c r="K21" s="187">
        <v>131</v>
      </c>
      <c r="L21" s="187">
        <v>204</v>
      </c>
      <c r="M21" s="107">
        <v>12</v>
      </c>
      <c r="N21" s="277">
        <v>1109</v>
      </c>
    </row>
    <row r="22" spans="1:14" ht="15.95" customHeight="1" x14ac:dyDescent="0.2">
      <c r="A22" s="96" t="s">
        <v>15</v>
      </c>
      <c r="B22" s="186">
        <v>2589</v>
      </c>
      <c r="C22" s="186">
        <v>0</v>
      </c>
      <c r="D22" s="187">
        <v>25</v>
      </c>
      <c r="E22" s="187">
        <v>60</v>
      </c>
      <c r="F22" s="187">
        <v>135</v>
      </c>
      <c r="G22" s="187">
        <v>166</v>
      </c>
      <c r="H22" s="187">
        <v>237</v>
      </c>
      <c r="I22" s="187">
        <v>9</v>
      </c>
      <c r="J22" s="187">
        <v>142</v>
      </c>
      <c r="K22" s="187">
        <v>155</v>
      </c>
      <c r="L22" s="187">
        <v>214</v>
      </c>
      <c r="M22" s="107">
        <v>44</v>
      </c>
      <c r="N22" s="277">
        <v>1402</v>
      </c>
    </row>
    <row r="23" spans="1:14" ht="15.95" customHeight="1" x14ac:dyDescent="0.2">
      <c r="A23" s="96" t="s">
        <v>16</v>
      </c>
      <c r="B23" s="186">
        <v>3755</v>
      </c>
      <c r="C23" s="186">
        <v>1</v>
      </c>
      <c r="D23" s="187">
        <v>25</v>
      </c>
      <c r="E23" s="187">
        <v>65</v>
      </c>
      <c r="F23" s="187">
        <v>150</v>
      </c>
      <c r="G23" s="187">
        <v>96</v>
      </c>
      <c r="H23" s="187">
        <v>308</v>
      </c>
      <c r="I23" s="187">
        <v>18</v>
      </c>
      <c r="J23" s="187">
        <v>277</v>
      </c>
      <c r="K23" s="187">
        <v>351</v>
      </c>
      <c r="L23" s="187">
        <v>422</v>
      </c>
      <c r="M23" s="107">
        <v>7</v>
      </c>
      <c r="N23" s="277">
        <v>2035</v>
      </c>
    </row>
    <row r="24" spans="1:14" ht="15.95" customHeight="1" x14ac:dyDescent="0.2">
      <c r="A24" s="96" t="s">
        <v>17</v>
      </c>
      <c r="B24" s="186">
        <v>2121</v>
      </c>
      <c r="C24" s="186">
        <v>0</v>
      </c>
      <c r="D24" s="187">
        <v>14</v>
      </c>
      <c r="E24" s="187">
        <v>40</v>
      </c>
      <c r="F24" s="187">
        <v>60</v>
      </c>
      <c r="G24" s="187">
        <v>67</v>
      </c>
      <c r="H24" s="187">
        <v>166</v>
      </c>
      <c r="I24" s="187">
        <v>12</v>
      </c>
      <c r="J24" s="187">
        <v>195</v>
      </c>
      <c r="K24" s="187">
        <v>146</v>
      </c>
      <c r="L24" s="187">
        <v>234</v>
      </c>
      <c r="M24" s="107">
        <v>4</v>
      </c>
      <c r="N24" s="277">
        <v>1183</v>
      </c>
    </row>
    <row r="25" spans="1:14" ht="15.95" customHeight="1" x14ac:dyDescent="0.2">
      <c r="A25" s="99" t="s">
        <v>18</v>
      </c>
      <c r="B25" s="188">
        <v>4819</v>
      </c>
      <c r="C25" s="188">
        <v>1</v>
      </c>
      <c r="D25" s="189">
        <v>86</v>
      </c>
      <c r="E25" s="189">
        <v>149</v>
      </c>
      <c r="F25" s="189">
        <v>314</v>
      </c>
      <c r="G25" s="189">
        <v>279</v>
      </c>
      <c r="H25" s="189">
        <v>447</v>
      </c>
      <c r="I25" s="189">
        <v>17</v>
      </c>
      <c r="J25" s="189">
        <v>284</v>
      </c>
      <c r="K25" s="189">
        <v>321</v>
      </c>
      <c r="L25" s="189">
        <v>366</v>
      </c>
      <c r="M25" s="108">
        <v>11</v>
      </c>
      <c r="N25" s="278">
        <v>2544</v>
      </c>
    </row>
    <row r="26" spans="1:14" ht="15.95" customHeight="1" x14ac:dyDescent="0.2">
      <c r="A26" s="100" t="s">
        <v>19</v>
      </c>
      <c r="B26" s="190">
        <v>25643</v>
      </c>
      <c r="C26" s="198">
        <v>4</v>
      </c>
      <c r="D26" s="191">
        <v>255</v>
      </c>
      <c r="E26" s="191">
        <v>566</v>
      </c>
      <c r="F26" s="191">
        <v>1143</v>
      </c>
      <c r="G26" s="191">
        <v>1090</v>
      </c>
      <c r="H26" s="191">
        <v>2139</v>
      </c>
      <c r="I26" s="191">
        <v>93</v>
      </c>
      <c r="J26" s="191">
        <v>1595</v>
      </c>
      <c r="K26" s="191">
        <v>1452</v>
      </c>
      <c r="L26" s="191">
        <v>2808</v>
      </c>
      <c r="M26" s="109">
        <v>149</v>
      </c>
      <c r="N26" s="279">
        <v>14349</v>
      </c>
    </row>
    <row r="27" spans="1:14" ht="15.95" customHeight="1" x14ac:dyDescent="0.2">
      <c r="A27" s="96" t="s">
        <v>20</v>
      </c>
      <c r="B27" s="200">
        <v>2043</v>
      </c>
      <c r="C27" s="186">
        <v>2</v>
      </c>
      <c r="D27" s="187">
        <v>13</v>
      </c>
      <c r="E27" s="187">
        <v>33</v>
      </c>
      <c r="F27" s="187">
        <v>85</v>
      </c>
      <c r="G27" s="187">
        <v>56</v>
      </c>
      <c r="H27" s="187">
        <v>127</v>
      </c>
      <c r="I27" s="187">
        <v>7</v>
      </c>
      <c r="J27" s="187">
        <v>205</v>
      </c>
      <c r="K27" s="187">
        <v>126</v>
      </c>
      <c r="L27" s="187">
        <v>188</v>
      </c>
      <c r="M27" s="107">
        <v>19</v>
      </c>
      <c r="N27" s="280">
        <v>1182</v>
      </c>
    </row>
    <row r="28" spans="1:14" ht="15.95" customHeight="1" x14ac:dyDescent="0.2">
      <c r="A28" s="96" t="s">
        <v>21</v>
      </c>
      <c r="B28" s="186">
        <v>2581</v>
      </c>
      <c r="C28" s="186">
        <v>1</v>
      </c>
      <c r="D28" s="187">
        <v>32</v>
      </c>
      <c r="E28" s="187">
        <v>70</v>
      </c>
      <c r="F28" s="187">
        <v>99</v>
      </c>
      <c r="G28" s="187">
        <v>149</v>
      </c>
      <c r="H28" s="187">
        <v>211</v>
      </c>
      <c r="I28" s="187">
        <v>9</v>
      </c>
      <c r="J28" s="187">
        <v>210</v>
      </c>
      <c r="K28" s="187">
        <v>219</v>
      </c>
      <c r="L28" s="187">
        <v>162</v>
      </c>
      <c r="M28" s="107">
        <v>34</v>
      </c>
      <c r="N28" s="277">
        <v>1385</v>
      </c>
    </row>
    <row r="29" spans="1:14" ht="15.95" customHeight="1" x14ac:dyDescent="0.2">
      <c r="A29" s="96" t="s">
        <v>22</v>
      </c>
      <c r="B29" s="186">
        <v>1125</v>
      </c>
      <c r="C29" s="186">
        <v>0</v>
      </c>
      <c r="D29" s="187">
        <v>17</v>
      </c>
      <c r="E29" s="187">
        <v>37</v>
      </c>
      <c r="F29" s="187">
        <v>65</v>
      </c>
      <c r="G29" s="187">
        <v>50</v>
      </c>
      <c r="H29" s="187">
        <v>92</v>
      </c>
      <c r="I29" s="187">
        <v>3</v>
      </c>
      <c r="J29" s="187">
        <v>132</v>
      </c>
      <c r="K29" s="187">
        <v>123</v>
      </c>
      <c r="L29" s="187">
        <v>103</v>
      </c>
      <c r="M29" s="107">
        <v>8</v>
      </c>
      <c r="N29" s="277">
        <v>495</v>
      </c>
    </row>
    <row r="30" spans="1:14" ht="15.95" customHeight="1" x14ac:dyDescent="0.2">
      <c r="A30" s="96" t="s">
        <v>23</v>
      </c>
      <c r="B30" s="186">
        <v>2595</v>
      </c>
      <c r="C30" s="186">
        <v>0</v>
      </c>
      <c r="D30" s="187">
        <v>24</v>
      </c>
      <c r="E30" s="187">
        <v>63</v>
      </c>
      <c r="F30" s="187">
        <v>108</v>
      </c>
      <c r="G30" s="187">
        <v>133</v>
      </c>
      <c r="H30" s="187">
        <v>171</v>
      </c>
      <c r="I30" s="187">
        <v>8</v>
      </c>
      <c r="J30" s="187">
        <v>160</v>
      </c>
      <c r="K30" s="187">
        <v>184</v>
      </c>
      <c r="L30" s="187">
        <v>286</v>
      </c>
      <c r="M30" s="107">
        <v>17</v>
      </c>
      <c r="N30" s="277">
        <v>1441</v>
      </c>
    </row>
    <row r="31" spans="1:14" ht="15.95" customHeight="1" x14ac:dyDescent="0.2">
      <c r="A31" s="96" t="s">
        <v>24</v>
      </c>
      <c r="B31" s="186">
        <v>2901</v>
      </c>
      <c r="C31" s="186">
        <v>0</v>
      </c>
      <c r="D31" s="187">
        <v>14</v>
      </c>
      <c r="E31" s="187">
        <v>47</v>
      </c>
      <c r="F31" s="187">
        <v>131</v>
      </c>
      <c r="G31" s="187">
        <v>62</v>
      </c>
      <c r="H31" s="187">
        <v>196</v>
      </c>
      <c r="I31" s="187">
        <v>13</v>
      </c>
      <c r="J31" s="187">
        <v>270</v>
      </c>
      <c r="K31" s="187">
        <v>213</v>
      </c>
      <c r="L31" s="187">
        <v>197</v>
      </c>
      <c r="M31" s="107">
        <v>8</v>
      </c>
      <c r="N31" s="277">
        <v>1750</v>
      </c>
    </row>
    <row r="32" spans="1:14" ht="15.95" customHeight="1" x14ac:dyDescent="0.2">
      <c r="A32" s="96" t="s">
        <v>25</v>
      </c>
      <c r="B32" s="186">
        <v>3627</v>
      </c>
      <c r="C32" s="186">
        <v>1</v>
      </c>
      <c r="D32" s="187">
        <v>42</v>
      </c>
      <c r="E32" s="187">
        <v>73</v>
      </c>
      <c r="F32" s="187">
        <v>132</v>
      </c>
      <c r="G32" s="187">
        <v>174</v>
      </c>
      <c r="H32" s="187">
        <v>252</v>
      </c>
      <c r="I32" s="187">
        <v>27</v>
      </c>
      <c r="J32" s="187">
        <v>385</v>
      </c>
      <c r="K32" s="187">
        <v>228</v>
      </c>
      <c r="L32" s="187">
        <v>310</v>
      </c>
      <c r="M32" s="107">
        <v>37</v>
      </c>
      <c r="N32" s="277">
        <v>1966</v>
      </c>
    </row>
    <row r="33" spans="1:14" ht="15.95" customHeight="1" x14ac:dyDescent="0.2">
      <c r="A33" s="96" t="s">
        <v>26</v>
      </c>
      <c r="B33" s="186">
        <v>9287</v>
      </c>
      <c r="C33" s="186">
        <v>2</v>
      </c>
      <c r="D33" s="187">
        <v>96</v>
      </c>
      <c r="E33" s="187">
        <v>181</v>
      </c>
      <c r="F33" s="187">
        <v>377</v>
      </c>
      <c r="G33" s="187">
        <v>340</v>
      </c>
      <c r="H33" s="187">
        <v>851</v>
      </c>
      <c r="I33" s="187">
        <v>39</v>
      </c>
      <c r="J33" s="187">
        <v>740</v>
      </c>
      <c r="K33" s="187">
        <v>548</v>
      </c>
      <c r="L33" s="187">
        <v>888</v>
      </c>
      <c r="M33" s="107">
        <v>39</v>
      </c>
      <c r="N33" s="277">
        <v>5186</v>
      </c>
    </row>
    <row r="34" spans="1:14" ht="15.95" customHeight="1" x14ac:dyDescent="0.2">
      <c r="A34" s="96" t="s">
        <v>27</v>
      </c>
      <c r="B34" s="186">
        <v>1855</v>
      </c>
      <c r="C34" s="186">
        <v>0</v>
      </c>
      <c r="D34" s="187">
        <v>15</v>
      </c>
      <c r="E34" s="187">
        <v>32</v>
      </c>
      <c r="F34" s="187">
        <v>74</v>
      </c>
      <c r="G34" s="187">
        <v>74</v>
      </c>
      <c r="H34" s="187">
        <v>120</v>
      </c>
      <c r="I34" s="187">
        <v>5</v>
      </c>
      <c r="J34" s="187">
        <v>113</v>
      </c>
      <c r="K34" s="187">
        <v>111</v>
      </c>
      <c r="L34" s="187">
        <v>209</v>
      </c>
      <c r="M34" s="107">
        <v>45</v>
      </c>
      <c r="N34" s="277">
        <v>1057</v>
      </c>
    </row>
    <row r="35" spans="1:14" ht="15.95" customHeight="1" x14ac:dyDescent="0.2">
      <c r="A35" s="99" t="s">
        <v>28</v>
      </c>
      <c r="B35" s="188">
        <v>4630</v>
      </c>
      <c r="C35" s="188">
        <v>2</v>
      </c>
      <c r="D35" s="189">
        <v>87</v>
      </c>
      <c r="E35" s="189">
        <v>134</v>
      </c>
      <c r="F35" s="189">
        <v>254</v>
      </c>
      <c r="G35" s="189">
        <v>273</v>
      </c>
      <c r="H35" s="189">
        <v>440</v>
      </c>
      <c r="I35" s="189">
        <v>14</v>
      </c>
      <c r="J35" s="189">
        <v>327</v>
      </c>
      <c r="K35" s="189">
        <v>276</v>
      </c>
      <c r="L35" s="189">
        <v>316</v>
      </c>
      <c r="M35" s="108">
        <v>83</v>
      </c>
      <c r="N35" s="278">
        <v>2424</v>
      </c>
    </row>
    <row r="36" spans="1:14" ht="15.95" customHeight="1" x14ac:dyDescent="0.2">
      <c r="A36" s="100" t="s">
        <v>29</v>
      </c>
      <c r="B36" s="193">
        <v>30644</v>
      </c>
      <c r="C36" s="198">
        <v>8</v>
      </c>
      <c r="D36" s="191">
        <v>340</v>
      </c>
      <c r="E36" s="191">
        <v>670</v>
      </c>
      <c r="F36" s="191">
        <v>1325</v>
      </c>
      <c r="G36" s="191">
        <v>1311</v>
      </c>
      <c r="H36" s="191">
        <v>2460</v>
      </c>
      <c r="I36" s="191">
        <v>125</v>
      </c>
      <c r="J36" s="191">
        <v>2542</v>
      </c>
      <c r="K36" s="191">
        <v>2028</v>
      </c>
      <c r="L36" s="191">
        <v>2659</v>
      </c>
      <c r="M36" s="109">
        <v>290</v>
      </c>
      <c r="N36" s="279">
        <v>16886</v>
      </c>
    </row>
    <row r="37" spans="1:14" ht="15.95" customHeight="1" x14ac:dyDescent="0.2">
      <c r="A37" s="96" t="s">
        <v>30</v>
      </c>
      <c r="B37" s="200">
        <v>9512</v>
      </c>
      <c r="C37" s="186">
        <v>0</v>
      </c>
      <c r="D37" s="187">
        <v>46</v>
      </c>
      <c r="E37" s="187">
        <v>78</v>
      </c>
      <c r="F37" s="187">
        <v>212</v>
      </c>
      <c r="G37" s="187">
        <v>338</v>
      </c>
      <c r="H37" s="187">
        <v>577</v>
      </c>
      <c r="I37" s="187">
        <v>38</v>
      </c>
      <c r="J37" s="187">
        <v>578</v>
      </c>
      <c r="K37" s="187">
        <v>483</v>
      </c>
      <c r="L37" s="187">
        <v>1482</v>
      </c>
      <c r="M37" s="107">
        <v>59</v>
      </c>
      <c r="N37" s="280">
        <v>5621</v>
      </c>
    </row>
    <row r="38" spans="1:14" ht="15.95" customHeight="1" x14ac:dyDescent="0.2">
      <c r="A38" s="96" t="s">
        <v>31</v>
      </c>
      <c r="B38" s="186">
        <v>8355</v>
      </c>
      <c r="C38" s="186">
        <v>3</v>
      </c>
      <c r="D38" s="187">
        <v>52</v>
      </c>
      <c r="E38" s="187">
        <v>109</v>
      </c>
      <c r="F38" s="187">
        <v>222</v>
      </c>
      <c r="G38" s="187">
        <v>194</v>
      </c>
      <c r="H38" s="187">
        <v>505</v>
      </c>
      <c r="I38" s="187">
        <v>68</v>
      </c>
      <c r="J38" s="187">
        <v>487</v>
      </c>
      <c r="K38" s="187">
        <v>331</v>
      </c>
      <c r="L38" s="187">
        <v>1014</v>
      </c>
      <c r="M38" s="107">
        <v>64</v>
      </c>
      <c r="N38" s="277">
        <v>5306</v>
      </c>
    </row>
    <row r="39" spans="1:14" ht="15.95" customHeight="1" x14ac:dyDescent="0.2">
      <c r="A39" s="96" t="s">
        <v>32</v>
      </c>
      <c r="B39" s="186">
        <v>7704</v>
      </c>
      <c r="C39" s="186">
        <v>6</v>
      </c>
      <c r="D39" s="187">
        <v>92</v>
      </c>
      <c r="E39" s="187">
        <v>184</v>
      </c>
      <c r="F39" s="187">
        <v>326</v>
      </c>
      <c r="G39" s="187">
        <v>389</v>
      </c>
      <c r="H39" s="187">
        <v>558</v>
      </c>
      <c r="I39" s="187">
        <v>20</v>
      </c>
      <c r="J39" s="187">
        <v>416</v>
      </c>
      <c r="K39" s="187">
        <v>316</v>
      </c>
      <c r="L39" s="187">
        <v>925</v>
      </c>
      <c r="M39" s="107">
        <v>57</v>
      </c>
      <c r="N39" s="277">
        <v>4415</v>
      </c>
    </row>
    <row r="40" spans="1:14" ht="15.95" customHeight="1" x14ac:dyDescent="0.2">
      <c r="A40" s="96" t="s">
        <v>33</v>
      </c>
      <c r="B40" s="186">
        <v>8416</v>
      </c>
      <c r="C40" s="186">
        <v>3</v>
      </c>
      <c r="D40" s="187">
        <v>33</v>
      </c>
      <c r="E40" s="187">
        <v>105</v>
      </c>
      <c r="F40" s="187">
        <v>231</v>
      </c>
      <c r="G40" s="187">
        <v>238</v>
      </c>
      <c r="H40" s="187">
        <v>574</v>
      </c>
      <c r="I40" s="187">
        <v>29</v>
      </c>
      <c r="J40" s="187">
        <v>385</v>
      </c>
      <c r="K40" s="187">
        <v>443</v>
      </c>
      <c r="L40" s="187">
        <v>948</v>
      </c>
      <c r="M40" s="107">
        <v>320</v>
      </c>
      <c r="N40" s="277">
        <v>5107</v>
      </c>
    </row>
    <row r="41" spans="1:14" ht="15.95" customHeight="1" x14ac:dyDescent="0.2">
      <c r="A41" s="96" t="s">
        <v>34</v>
      </c>
      <c r="B41" s="194">
        <v>2400</v>
      </c>
      <c r="C41" s="194">
        <v>0</v>
      </c>
      <c r="D41" s="195">
        <v>27</v>
      </c>
      <c r="E41" s="195">
        <v>56</v>
      </c>
      <c r="F41" s="195">
        <v>122</v>
      </c>
      <c r="G41" s="195">
        <v>105</v>
      </c>
      <c r="H41" s="195">
        <v>172</v>
      </c>
      <c r="I41" s="195">
        <v>7</v>
      </c>
      <c r="J41" s="195">
        <v>120</v>
      </c>
      <c r="K41" s="195">
        <v>143</v>
      </c>
      <c r="L41" s="195">
        <v>221</v>
      </c>
      <c r="M41" s="110">
        <v>30</v>
      </c>
      <c r="N41" s="281">
        <v>1397</v>
      </c>
    </row>
    <row r="42" spans="1:14" ht="15.95" customHeight="1" x14ac:dyDescent="0.2">
      <c r="A42" s="96" t="s">
        <v>35</v>
      </c>
      <c r="B42" s="186">
        <v>4762</v>
      </c>
      <c r="C42" s="186">
        <v>1</v>
      </c>
      <c r="D42" s="187">
        <v>39</v>
      </c>
      <c r="E42" s="187">
        <v>83</v>
      </c>
      <c r="F42" s="187">
        <v>184</v>
      </c>
      <c r="G42" s="187">
        <v>160</v>
      </c>
      <c r="H42" s="187">
        <v>366</v>
      </c>
      <c r="I42" s="187">
        <v>16</v>
      </c>
      <c r="J42" s="187">
        <v>393</v>
      </c>
      <c r="K42" s="187">
        <v>305</v>
      </c>
      <c r="L42" s="187">
        <v>411</v>
      </c>
      <c r="M42" s="107">
        <v>17</v>
      </c>
      <c r="N42" s="277">
        <v>2787</v>
      </c>
    </row>
    <row r="43" spans="1:14" ht="15.95" customHeight="1" x14ac:dyDescent="0.2">
      <c r="A43" s="99" t="s">
        <v>36</v>
      </c>
      <c r="B43" s="188">
        <v>2228</v>
      </c>
      <c r="C43" s="188">
        <v>2</v>
      </c>
      <c r="D43" s="189">
        <v>14</v>
      </c>
      <c r="E43" s="189">
        <v>44</v>
      </c>
      <c r="F43" s="189">
        <v>98</v>
      </c>
      <c r="G43" s="189">
        <v>65</v>
      </c>
      <c r="H43" s="189">
        <v>147</v>
      </c>
      <c r="I43" s="189">
        <v>13</v>
      </c>
      <c r="J43" s="189">
        <v>119</v>
      </c>
      <c r="K43" s="189">
        <v>172</v>
      </c>
      <c r="L43" s="189">
        <v>202</v>
      </c>
      <c r="M43" s="108">
        <v>11</v>
      </c>
      <c r="N43" s="278">
        <v>1341</v>
      </c>
    </row>
    <row r="44" spans="1:14" ht="15.95" customHeight="1" x14ac:dyDescent="0.2">
      <c r="A44" s="100" t="s">
        <v>37</v>
      </c>
      <c r="B44" s="190">
        <v>43377</v>
      </c>
      <c r="C44" s="198">
        <v>15</v>
      </c>
      <c r="D44" s="191">
        <v>303</v>
      </c>
      <c r="E44" s="191">
        <v>659</v>
      </c>
      <c r="F44" s="191">
        <v>1395</v>
      </c>
      <c r="G44" s="191">
        <v>1489</v>
      </c>
      <c r="H44" s="191">
        <v>2899</v>
      </c>
      <c r="I44" s="191">
        <v>191</v>
      </c>
      <c r="J44" s="191">
        <v>2498</v>
      </c>
      <c r="K44" s="191">
        <v>2193</v>
      </c>
      <c r="L44" s="191">
        <v>5203</v>
      </c>
      <c r="M44" s="109">
        <v>558</v>
      </c>
      <c r="N44" s="279">
        <v>25974</v>
      </c>
    </row>
    <row r="45" spans="1:14" ht="15.95" customHeight="1" x14ac:dyDescent="0.2">
      <c r="A45" s="96" t="s">
        <v>38</v>
      </c>
      <c r="B45" s="200">
        <v>2092</v>
      </c>
      <c r="C45" s="186">
        <v>0</v>
      </c>
      <c r="D45" s="187">
        <v>8</v>
      </c>
      <c r="E45" s="187">
        <v>24</v>
      </c>
      <c r="F45" s="187">
        <v>55</v>
      </c>
      <c r="G45" s="187">
        <v>60</v>
      </c>
      <c r="H45" s="187">
        <v>153</v>
      </c>
      <c r="I45" s="187">
        <v>25</v>
      </c>
      <c r="J45" s="187">
        <v>227</v>
      </c>
      <c r="K45" s="187">
        <v>64</v>
      </c>
      <c r="L45" s="187">
        <v>314</v>
      </c>
      <c r="M45" s="107">
        <v>21</v>
      </c>
      <c r="N45" s="280">
        <v>1141</v>
      </c>
    </row>
    <row r="46" spans="1:14" ht="15.95" customHeight="1" x14ac:dyDescent="0.2">
      <c r="A46" s="96" t="s">
        <v>39</v>
      </c>
      <c r="B46" s="186">
        <v>6087</v>
      </c>
      <c r="C46" s="186">
        <v>1</v>
      </c>
      <c r="D46" s="187">
        <v>25</v>
      </c>
      <c r="E46" s="187">
        <v>62</v>
      </c>
      <c r="F46" s="187">
        <v>128</v>
      </c>
      <c r="G46" s="187">
        <v>153</v>
      </c>
      <c r="H46" s="187">
        <v>406</v>
      </c>
      <c r="I46" s="187">
        <v>56</v>
      </c>
      <c r="J46" s="187">
        <v>529</v>
      </c>
      <c r="K46" s="187">
        <v>249</v>
      </c>
      <c r="L46" s="187">
        <v>717</v>
      </c>
      <c r="M46" s="107">
        <v>12</v>
      </c>
      <c r="N46" s="277">
        <v>3749</v>
      </c>
    </row>
    <row r="47" spans="1:14" ht="15.95" customHeight="1" x14ac:dyDescent="0.2">
      <c r="A47" s="96" t="s">
        <v>40</v>
      </c>
      <c r="B47" s="186">
        <v>2560</v>
      </c>
      <c r="C47" s="186">
        <v>0</v>
      </c>
      <c r="D47" s="187">
        <v>16</v>
      </c>
      <c r="E47" s="187">
        <v>66</v>
      </c>
      <c r="F47" s="187">
        <v>112</v>
      </c>
      <c r="G47" s="187">
        <v>89</v>
      </c>
      <c r="H47" s="187">
        <v>217</v>
      </c>
      <c r="I47" s="187">
        <v>47</v>
      </c>
      <c r="J47" s="187">
        <v>368</v>
      </c>
      <c r="K47" s="187">
        <v>133</v>
      </c>
      <c r="L47" s="187">
        <v>313</v>
      </c>
      <c r="M47" s="107">
        <v>12</v>
      </c>
      <c r="N47" s="277">
        <v>1187</v>
      </c>
    </row>
    <row r="48" spans="1:14" ht="15.95" customHeight="1" x14ac:dyDescent="0.2">
      <c r="A48" s="96" t="s">
        <v>41</v>
      </c>
      <c r="B48" s="186">
        <v>2157</v>
      </c>
      <c r="C48" s="186">
        <v>0</v>
      </c>
      <c r="D48" s="187">
        <v>14</v>
      </c>
      <c r="E48" s="187">
        <v>38</v>
      </c>
      <c r="F48" s="187">
        <v>72</v>
      </c>
      <c r="G48" s="187">
        <v>67</v>
      </c>
      <c r="H48" s="187">
        <v>158</v>
      </c>
      <c r="I48" s="187">
        <v>6</v>
      </c>
      <c r="J48" s="187">
        <v>240</v>
      </c>
      <c r="K48" s="187">
        <v>92</v>
      </c>
      <c r="L48" s="187">
        <v>283</v>
      </c>
      <c r="M48" s="107">
        <v>14</v>
      </c>
      <c r="N48" s="277">
        <v>1173</v>
      </c>
    </row>
    <row r="49" spans="1:14" ht="15.95" customHeight="1" x14ac:dyDescent="0.2">
      <c r="A49" s="96" t="s">
        <v>42</v>
      </c>
      <c r="B49" s="186">
        <v>4776</v>
      </c>
      <c r="C49" s="186">
        <v>2</v>
      </c>
      <c r="D49" s="187">
        <v>36</v>
      </c>
      <c r="E49" s="187">
        <v>114</v>
      </c>
      <c r="F49" s="187">
        <v>147</v>
      </c>
      <c r="G49" s="187">
        <v>136</v>
      </c>
      <c r="H49" s="187">
        <v>386</v>
      </c>
      <c r="I49" s="187">
        <v>53</v>
      </c>
      <c r="J49" s="187">
        <v>354</v>
      </c>
      <c r="K49" s="187">
        <v>135</v>
      </c>
      <c r="L49" s="187">
        <v>522</v>
      </c>
      <c r="M49" s="107">
        <v>72</v>
      </c>
      <c r="N49" s="277">
        <v>2819</v>
      </c>
    </row>
    <row r="50" spans="1:14" ht="15.95" customHeight="1" x14ac:dyDescent="0.2">
      <c r="A50" s="96" t="s">
        <v>43</v>
      </c>
      <c r="B50" s="186">
        <v>4121</v>
      </c>
      <c r="C50" s="186">
        <v>2</v>
      </c>
      <c r="D50" s="187">
        <v>65</v>
      </c>
      <c r="E50" s="187">
        <v>131</v>
      </c>
      <c r="F50" s="187">
        <v>190</v>
      </c>
      <c r="G50" s="187">
        <v>149</v>
      </c>
      <c r="H50" s="187">
        <v>295</v>
      </c>
      <c r="I50" s="187">
        <v>11</v>
      </c>
      <c r="J50" s="187">
        <v>366</v>
      </c>
      <c r="K50" s="187">
        <v>182</v>
      </c>
      <c r="L50" s="187">
        <v>345</v>
      </c>
      <c r="M50" s="107">
        <v>40</v>
      </c>
      <c r="N50" s="277">
        <v>2345</v>
      </c>
    </row>
    <row r="51" spans="1:14" ht="15.95" customHeight="1" x14ac:dyDescent="0.2">
      <c r="A51" s="96" t="s">
        <v>44</v>
      </c>
      <c r="B51" s="186">
        <v>3847</v>
      </c>
      <c r="C51" s="186">
        <v>3</v>
      </c>
      <c r="D51" s="187">
        <v>10</v>
      </c>
      <c r="E51" s="187">
        <v>34</v>
      </c>
      <c r="F51" s="187">
        <v>80</v>
      </c>
      <c r="G51" s="187">
        <v>71</v>
      </c>
      <c r="H51" s="187">
        <v>217</v>
      </c>
      <c r="I51" s="187">
        <v>46</v>
      </c>
      <c r="J51" s="187">
        <v>491</v>
      </c>
      <c r="K51" s="187">
        <v>151</v>
      </c>
      <c r="L51" s="187">
        <v>435</v>
      </c>
      <c r="M51" s="107">
        <v>64</v>
      </c>
      <c r="N51" s="277">
        <v>2245</v>
      </c>
    </row>
    <row r="52" spans="1:14" ht="15.95" customHeight="1" x14ac:dyDescent="0.2">
      <c r="A52" s="96" t="s">
        <v>45</v>
      </c>
      <c r="B52" s="186">
        <v>3744</v>
      </c>
      <c r="C52" s="186">
        <v>3</v>
      </c>
      <c r="D52" s="187">
        <v>16</v>
      </c>
      <c r="E52" s="187">
        <v>56</v>
      </c>
      <c r="F52" s="187">
        <v>104</v>
      </c>
      <c r="G52" s="187">
        <v>112</v>
      </c>
      <c r="H52" s="187">
        <v>287</v>
      </c>
      <c r="I52" s="187">
        <v>45</v>
      </c>
      <c r="J52" s="187">
        <v>341</v>
      </c>
      <c r="K52" s="187">
        <v>140</v>
      </c>
      <c r="L52" s="187">
        <v>523</v>
      </c>
      <c r="M52" s="107">
        <v>10</v>
      </c>
      <c r="N52" s="277">
        <v>2107</v>
      </c>
    </row>
    <row r="53" spans="1:14" s="33" customFormat="1" ht="15.95" customHeight="1" x14ac:dyDescent="0.2">
      <c r="A53" s="96" t="s">
        <v>46</v>
      </c>
      <c r="B53" s="186">
        <v>1155</v>
      </c>
      <c r="C53" s="186">
        <v>0</v>
      </c>
      <c r="D53" s="187">
        <v>13</v>
      </c>
      <c r="E53" s="187">
        <v>22</v>
      </c>
      <c r="F53" s="187">
        <v>32</v>
      </c>
      <c r="G53" s="187">
        <v>26</v>
      </c>
      <c r="H53" s="187">
        <v>82</v>
      </c>
      <c r="I53" s="187">
        <v>29</v>
      </c>
      <c r="J53" s="187">
        <v>87</v>
      </c>
      <c r="K53" s="187">
        <v>56</v>
      </c>
      <c r="L53" s="187">
        <v>116</v>
      </c>
      <c r="M53" s="107">
        <v>6</v>
      </c>
      <c r="N53" s="277">
        <v>686</v>
      </c>
    </row>
    <row r="54" spans="1:14" ht="15.95" customHeight="1" x14ac:dyDescent="0.2">
      <c r="A54" s="96" t="s">
        <v>47</v>
      </c>
      <c r="B54" s="186">
        <v>2123</v>
      </c>
      <c r="C54" s="186">
        <v>0</v>
      </c>
      <c r="D54" s="187">
        <v>14</v>
      </c>
      <c r="E54" s="187">
        <v>27</v>
      </c>
      <c r="F54" s="187">
        <v>68</v>
      </c>
      <c r="G54" s="187">
        <v>62</v>
      </c>
      <c r="H54" s="187">
        <v>162</v>
      </c>
      <c r="I54" s="187">
        <v>37</v>
      </c>
      <c r="J54" s="187">
        <v>263</v>
      </c>
      <c r="K54" s="187">
        <v>85</v>
      </c>
      <c r="L54" s="187">
        <v>335</v>
      </c>
      <c r="M54" s="107">
        <v>27</v>
      </c>
      <c r="N54" s="277">
        <v>1043</v>
      </c>
    </row>
    <row r="55" spans="1:14" ht="15.95" customHeight="1" x14ac:dyDescent="0.2">
      <c r="A55" s="99" t="s">
        <v>48</v>
      </c>
      <c r="B55" s="188">
        <v>6554</v>
      </c>
      <c r="C55" s="188">
        <v>3</v>
      </c>
      <c r="D55" s="189">
        <v>82</v>
      </c>
      <c r="E55" s="189">
        <v>167</v>
      </c>
      <c r="F55" s="189">
        <v>286</v>
      </c>
      <c r="G55" s="189">
        <v>270</v>
      </c>
      <c r="H55" s="189">
        <v>481</v>
      </c>
      <c r="I55" s="189">
        <v>18</v>
      </c>
      <c r="J55" s="189">
        <v>373</v>
      </c>
      <c r="K55" s="189">
        <v>188</v>
      </c>
      <c r="L55" s="189">
        <v>472</v>
      </c>
      <c r="M55" s="108">
        <v>419</v>
      </c>
      <c r="N55" s="278">
        <v>3795</v>
      </c>
    </row>
    <row r="56" spans="1:14" ht="15.95" customHeight="1" thickBot="1" x14ac:dyDescent="0.25">
      <c r="A56" s="102" t="s">
        <v>49</v>
      </c>
      <c r="B56" s="196">
        <v>39216</v>
      </c>
      <c r="C56" s="201">
        <v>14</v>
      </c>
      <c r="D56" s="197">
        <v>299</v>
      </c>
      <c r="E56" s="197">
        <v>741</v>
      </c>
      <c r="F56" s="197">
        <v>1274</v>
      </c>
      <c r="G56" s="197">
        <v>1195</v>
      </c>
      <c r="H56" s="197">
        <v>2844</v>
      </c>
      <c r="I56" s="197">
        <v>373</v>
      </c>
      <c r="J56" s="197">
        <v>3639</v>
      </c>
      <c r="K56" s="197">
        <v>1475</v>
      </c>
      <c r="L56" s="197">
        <v>4375</v>
      </c>
      <c r="M56" s="111">
        <v>697</v>
      </c>
      <c r="N56" s="282">
        <v>22290</v>
      </c>
    </row>
    <row r="57" spans="1:14" ht="15.95" customHeight="1" x14ac:dyDescent="0.2">
      <c r="A57" s="103" t="s">
        <v>50</v>
      </c>
      <c r="B57" s="187">
        <v>5448</v>
      </c>
      <c r="C57" s="186">
        <v>0</v>
      </c>
      <c r="D57" s="187">
        <v>108</v>
      </c>
      <c r="E57" s="187">
        <v>227</v>
      </c>
      <c r="F57" s="187">
        <v>303</v>
      </c>
      <c r="G57" s="187">
        <v>269</v>
      </c>
      <c r="H57" s="187">
        <v>478</v>
      </c>
      <c r="I57" s="187">
        <v>40</v>
      </c>
      <c r="J57" s="187">
        <v>334</v>
      </c>
      <c r="K57" s="187">
        <v>166</v>
      </c>
      <c r="L57" s="187">
        <v>377</v>
      </c>
      <c r="M57" s="107">
        <v>82</v>
      </c>
      <c r="N57" s="107">
        <v>3064</v>
      </c>
    </row>
    <row r="58" spans="1:14" ht="15.95" customHeight="1" x14ac:dyDescent="0.2">
      <c r="A58" s="96" t="s">
        <v>51</v>
      </c>
      <c r="B58" s="187">
        <v>1591</v>
      </c>
      <c r="C58" s="186">
        <v>1</v>
      </c>
      <c r="D58" s="187">
        <v>9</v>
      </c>
      <c r="E58" s="187">
        <v>20</v>
      </c>
      <c r="F58" s="187">
        <v>57</v>
      </c>
      <c r="G58" s="187">
        <v>37</v>
      </c>
      <c r="H58" s="187">
        <v>142</v>
      </c>
      <c r="I58" s="187">
        <v>23</v>
      </c>
      <c r="J58" s="187">
        <v>158</v>
      </c>
      <c r="K58" s="187">
        <v>47</v>
      </c>
      <c r="L58" s="187">
        <v>195</v>
      </c>
      <c r="M58" s="107">
        <v>4</v>
      </c>
      <c r="N58" s="107">
        <v>898</v>
      </c>
    </row>
    <row r="59" spans="1:14" ht="15.95" customHeight="1" x14ac:dyDescent="0.2">
      <c r="A59" s="96" t="s">
        <v>52</v>
      </c>
      <c r="B59" s="187">
        <v>5280</v>
      </c>
      <c r="C59" s="186">
        <v>2</v>
      </c>
      <c r="D59" s="187">
        <v>16</v>
      </c>
      <c r="E59" s="187">
        <v>59</v>
      </c>
      <c r="F59" s="187">
        <v>156</v>
      </c>
      <c r="G59" s="187">
        <v>120</v>
      </c>
      <c r="H59" s="187">
        <v>372</v>
      </c>
      <c r="I59" s="187">
        <v>162</v>
      </c>
      <c r="J59" s="187">
        <v>257</v>
      </c>
      <c r="K59" s="187">
        <v>142</v>
      </c>
      <c r="L59" s="187">
        <v>545</v>
      </c>
      <c r="M59" s="107">
        <v>10</v>
      </c>
      <c r="N59" s="107">
        <v>3439</v>
      </c>
    </row>
    <row r="60" spans="1:14" ht="15.95" customHeight="1" x14ac:dyDescent="0.2">
      <c r="A60" s="96" t="s">
        <v>53</v>
      </c>
      <c r="B60" s="187">
        <v>2636</v>
      </c>
      <c r="C60" s="186">
        <v>1</v>
      </c>
      <c r="D60" s="187">
        <v>15</v>
      </c>
      <c r="E60" s="187">
        <v>39</v>
      </c>
      <c r="F60" s="187">
        <v>100</v>
      </c>
      <c r="G60" s="187">
        <v>62</v>
      </c>
      <c r="H60" s="187">
        <v>227</v>
      </c>
      <c r="I60" s="187">
        <v>36</v>
      </c>
      <c r="J60" s="187">
        <v>225</v>
      </c>
      <c r="K60" s="187">
        <v>109</v>
      </c>
      <c r="L60" s="187">
        <v>251</v>
      </c>
      <c r="M60" s="107">
        <v>31</v>
      </c>
      <c r="N60" s="107">
        <v>1540</v>
      </c>
    </row>
    <row r="61" spans="1:14" ht="15.95" customHeight="1" x14ac:dyDescent="0.2">
      <c r="A61" s="96" t="s">
        <v>54</v>
      </c>
      <c r="B61" s="187">
        <v>2140</v>
      </c>
      <c r="C61" s="186">
        <v>0</v>
      </c>
      <c r="D61" s="187">
        <v>10</v>
      </c>
      <c r="E61" s="187">
        <v>22</v>
      </c>
      <c r="F61" s="187">
        <v>46</v>
      </c>
      <c r="G61" s="187">
        <v>45</v>
      </c>
      <c r="H61" s="187">
        <v>136</v>
      </c>
      <c r="I61" s="187">
        <v>42</v>
      </c>
      <c r="J61" s="187">
        <v>186</v>
      </c>
      <c r="K61" s="187">
        <v>109</v>
      </c>
      <c r="L61" s="187">
        <v>242</v>
      </c>
      <c r="M61" s="107">
        <v>8</v>
      </c>
      <c r="N61" s="107">
        <v>1294</v>
      </c>
    </row>
    <row r="62" spans="1:14" ht="15.95" customHeight="1" x14ac:dyDescent="0.2">
      <c r="A62" s="96" t="s">
        <v>55</v>
      </c>
      <c r="B62" s="187">
        <v>7601</v>
      </c>
      <c r="C62" s="186">
        <v>0</v>
      </c>
      <c r="D62" s="187">
        <v>42</v>
      </c>
      <c r="E62" s="187">
        <v>66</v>
      </c>
      <c r="F62" s="187">
        <v>174</v>
      </c>
      <c r="G62" s="187">
        <v>177</v>
      </c>
      <c r="H62" s="187">
        <v>406</v>
      </c>
      <c r="I62" s="187">
        <v>39</v>
      </c>
      <c r="J62" s="187">
        <v>310</v>
      </c>
      <c r="K62" s="187">
        <v>257</v>
      </c>
      <c r="L62" s="187">
        <v>827</v>
      </c>
      <c r="M62" s="107">
        <v>11</v>
      </c>
      <c r="N62" s="107">
        <v>5292</v>
      </c>
    </row>
    <row r="63" spans="1:14" ht="15.95" customHeight="1" x14ac:dyDescent="0.2">
      <c r="A63" s="96" t="s">
        <v>56</v>
      </c>
      <c r="B63" s="187">
        <v>2842</v>
      </c>
      <c r="C63" s="186">
        <v>1</v>
      </c>
      <c r="D63" s="187">
        <v>2</v>
      </c>
      <c r="E63" s="187">
        <v>16</v>
      </c>
      <c r="F63" s="187">
        <v>62</v>
      </c>
      <c r="G63" s="187">
        <v>41</v>
      </c>
      <c r="H63" s="187">
        <v>148</v>
      </c>
      <c r="I63" s="187">
        <v>34</v>
      </c>
      <c r="J63" s="187">
        <v>248</v>
      </c>
      <c r="K63" s="187">
        <v>171</v>
      </c>
      <c r="L63" s="187">
        <v>366</v>
      </c>
      <c r="M63" s="107">
        <v>4</v>
      </c>
      <c r="N63" s="107">
        <v>1749</v>
      </c>
    </row>
    <row r="64" spans="1:14" ht="15.95" customHeight="1" x14ac:dyDescent="0.2">
      <c r="A64" s="96" t="s">
        <v>57</v>
      </c>
      <c r="B64" s="187">
        <v>6519</v>
      </c>
      <c r="C64" s="186">
        <v>3</v>
      </c>
      <c r="D64" s="187">
        <v>17</v>
      </c>
      <c r="E64" s="187">
        <v>41</v>
      </c>
      <c r="F64" s="187">
        <v>79</v>
      </c>
      <c r="G64" s="187">
        <v>129</v>
      </c>
      <c r="H64" s="187">
        <v>312</v>
      </c>
      <c r="I64" s="187">
        <v>46</v>
      </c>
      <c r="J64" s="187">
        <v>272</v>
      </c>
      <c r="K64" s="187">
        <v>178</v>
      </c>
      <c r="L64" s="187">
        <v>1156</v>
      </c>
      <c r="M64" s="107">
        <v>16</v>
      </c>
      <c r="N64" s="107">
        <v>4270</v>
      </c>
    </row>
    <row r="65" spans="1:14" ht="15.95" customHeight="1" x14ac:dyDescent="0.2">
      <c r="A65" s="96" t="s">
        <v>58</v>
      </c>
      <c r="B65" s="187">
        <v>13984</v>
      </c>
      <c r="C65" s="186">
        <v>6</v>
      </c>
      <c r="D65" s="187">
        <v>33</v>
      </c>
      <c r="E65" s="187">
        <v>67</v>
      </c>
      <c r="F65" s="187">
        <v>253</v>
      </c>
      <c r="G65" s="187">
        <v>305</v>
      </c>
      <c r="H65" s="187">
        <v>622</v>
      </c>
      <c r="I65" s="187">
        <v>62</v>
      </c>
      <c r="J65" s="187">
        <v>519</v>
      </c>
      <c r="K65" s="187">
        <v>249</v>
      </c>
      <c r="L65" s="187">
        <v>2636</v>
      </c>
      <c r="M65" s="107">
        <v>29</v>
      </c>
      <c r="N65" s="107">
        <v>9203</v>
      </c>
    </row>
    <row r="66" spans="1:14" ht="15.95" customHeight="1" x14ac:dyDescent="0.2">
      <c r="A66" s="96" t="s">
        <v>59</v>
      </c>
      <c r="B66" s="187">
        <v>5190</v>
      </c>
      <c r="C66" s="186">
        <v>1</v>
      </c>
      <c r="D66" s="187">
        <v>64</v>
      </c>
      <c r="E66" s="187">
        <v>74</v>
      </c>
      <c r="F66" s="187">
        <v>146</v>
      </c>
      <c r="G66" s="187">
        <v>128</v>
      </c>
      <c r="H66" s="187">
        <v>243</v>
      </c>
      <c r="I66" s="187">
        <v>61</v>
      </c>
      <c r="J66" s="187">
        <v>323</v>
      </c>
      <c r="K66" s="187">
        <v>265</v>
      </c>
      <c r="L66" s="187">
        <v>745</v>
      </c>
      <c r="M66" s="107">
        <v>20</v>
      </c>
      <c r="N66" s="107">
        <v>3120</v>
      </c>
    </row>
    <row r="67" spans="1:14" ht="15.95" customHeight="1" x14ac:dyDescent="0.2">
      <c r="A67" s="96" t="s">
        <v>60</v>
      </c>
      <c r="B67" s="187">
        <v>3863</v>
      </c>
      <c r="C67" s="186">
        <v>2</v>
      </c>
      <c r="D67" s="187">
        <v>50</v>
      </c>
      <c r="E67" s="187">
        <v>102</v>
      </c>
      <c r="F67" s="187">
        <v>198</v>
      </c>
      <c r="G67" s="187">
        <v>195</v>
      </c>
      <c r="H67" s="187">
        <v>381</v>
      </c>
      <c r="I67" s="187">
        <v>35</v>
      </c>
      <c r="J67" s="187">
        <v>202</v>
      </c>
      <c r="K67" s="187">
        <v>124</v>
      </c>
      <c r="L67" s="187">
        <v>266</v>
      </c>
      <c r="M67" s="107">
        <v>12</v>
      </c>
      <c r="N67" s="107">
        <v>2296</v>
      </c>
    </row>
    <row r="68" spans="1:14" ht="15.95" customHeight="1" x14ac:dyDescent="0.2">
      <c r="A68" s="96" t="s">
        <v>61</v>
      </c>
      <c r="B68" s="187">
        <v>2313</v>
      </c>
      <c r="C68" s="186">
        <v>2</v>
      </c>
      <c r="D68" s="187">
        <v>8</v>
      </c>
      <c r="E68" s="187">
        <v>23</v>
      </c>
      <c r="F68" s="187">
        <v>81</v>
      </c>
      <c r="G68" s="187">
        <v>57</v>
      </c>
      <c r="H68" s="187">
        <v>213</v>
      </c>
      <c r="I68" s="187">
        <v>46</v>
      </c>
      <c r="J68" s="187">
        <v>196</v>
      </c>
      <c r="K68" s="187">
        <v>199</v>
      </c>
      <c r="L68" s="187">
        <v>228</v>
      </c>
      <c r="M68" s="107">
        <v>17</v>
      </c>
      <c r="N68" s="107">
        <v>1243</v>
      </c>
    </row>
    <row r="69" spans="1:14" ht="15.95" customHeight="1" x14ac:dyDescent="0.2">
      <c r="A69" s="96" t="s">
        <v>62</v>
      </c>
      <c r="B69" s="189">
        <v>3457</v>
      </c>
      <c r="C69" s="188">
        <v>0</v>
      </c>
      <c r="D69" s="189">
        <v>39</v>
      </c>
      <c r="E69" s="189">
        <v>63</v>
      </c>
      <c r="F69" s="189">
        <v>163</v>
      </c>
      <c r="G69" s="189">
        <v>96</v>
      </c>
      <c r="H69" s="189">
        <v>287</v>
      </c>
      <c r="I69" s="189">
        <v>32</v>
      </c>
      <c r="J69" s="189">
        <v>274</v>
      </c>
      <c r="K69" s="189">
        <v>168</v>
      </c>
      <c r="L69" s="189">
        <v>368</v>
      </c>
      <c r="M69" s="108">
        <v>19</v>
      </c>
      <c r="N69" s="108">
        <v>1948</v>
      </c>
    </row>
    <row r="70" spans="1:14" ht="15.95" customHeight="1" x14ac:dyDescent="0.2">
      <c r="A70" s="98" t="s">
        <v>63</v>
      </c>
      <c r="B70" s="191">
        <v>62864</v>
      </c>
      <c r="C70" s="198">
        <v>19</v>
      </c>
      <c r="D70" s="191">
        <v>413</v>
      </c>
      <c r="E70" s="191">
        <v>819</v>
      </c>
      <c r="F70" s="191">
        <v>1818</v>
      </c>
      <c r="G70" s="191">
        <v>1661</v>
      </c>
      <c r="H70" s="191">
        <v>3967</v>
      </c>
      <c r="I70" s="191">
        <v>658</v>
      </c>
      <c r="J70" s="191">
        <v>3504</v>
      </c>
      <c r="K70" s="191">
        <v>2184</v>
      </c>
      <c r="L70" s="191">
        <v>8202</v>
      </c>
      <c r="M70" s="109">
        <v>263</v>
      </c>
      <c r="N70" s="109">
        <v>39356</v>
      </c>
    </row>
    <row r="71" spans="1:14" ht="15.95" customHeight="1" x14ac:dyDescent="0.2">
      <c r="A71" s="96" t="s">
        <v>64</v>
      </c>
      <c r="B71" s="187">
        <v>8219</v>
      </c>
      <c r="C71" s="186">
        <v>0</v>
      </c>
      <c r="D71" s="187">
        <v>32</v>
      </c>
      <c r="E71" s="187">
        <v>74</v>
      </c>
      <c r="F71" s="187">
        <v>168</v>
      </c>
      <c r="G71" s="187">
        <v>219</v>
      </c>
      <c r="H71" s="187">
        <v>441</v>
      </c>
      <c r="I71" s="187">
        <v>36</v>
      </c>
      <c r="J71" s="187">
        <v>654</v>
      </c>
      <c r="K71" s="187">
        <v>211</v>
      </c>
      <c r="L71" s="187">
        <v>1331</v>
      </c>
      <c r="M71" s="107">
        <v>178</v>
      </c>
      <c r="N71" s="107">
        <v>4875</v>
      </c>
    </row>
    <row r="72" spans="1:14" ht="15.95" customHeight="1" x14ac:dyDescent="0.2">
      <c r="A72" s="96" t="s">
        <v>65</v>
      </c>
      <c r="B72" s="187">
        <v>5717</v>
      </c>
      <c r="C72" s="186">
        <v>1</v>
      </c>
      <c r="D72" s="187">
        <v>29</v>
      </c>
      <c r="E72" s="187">
        <v>67</v>
      </c>
      <c r="F72" s="187">
        <v>186</v>
      </c>
      <c r="G72" s="187">
        <v>133</v>
      </c>
      <c r="H72" s="187">
        <v>370</v>
      </c>
      <c r="I72" s="187">
        <v>7</v>
      </c>
      <c r="J72" s="187">
        <v>398</v>
      </c>
      <c r="K72" s="187">
        <v>281</v>
      </c>
      <c r="L72" s="187">
        <v>677</v>
      </c>
      <c r="M72" s="107">
        <v>261</v>
      </c>
      <c r="N72" s="107">
        <v>3307</v>
      </c>
    </row>
    <row r="73" spans="1:14" ht="15.95" customHeight="1" x14ac:dyDescent="0.2">
      <c r="A73" s="96" t="s">
        <v>66</v>
      </c>
      <c r="B73" s="187">
        <v>9188</v>
      </c>
      <c r="C73" s="186">
        <v>1</v>
      </c>
      <c r="D73" s="187">
        <v>25</v>
      </c>
      <c r="E73" s="187">
        <v>46</v>
      </c>
      <c r="F73" s="187">
        <v>107</v>
      </c>
      <c r="G73" s="187">
        <v>116</v>
      </c>
      <c r="H73" s="187">
        <v>326</v>
      </c>
      <c r="I73" s="187">
        <v>35</v>
      </c>
      <c r="J73" s="187">
        <v>351</v>
      </c>
      <c r="K73" s="187">
        <v>218</v>
      </c>
      <c r="L73" s="187">
        <v>1879</v>
      </c>
      <c r="M73" s="107">
        <v>11</v>
      </c>
      <c r="N73" s="107">
        <v>6073</v>
      </c>
    </row>
    <row r="74" spans="1:14" ht="15.95" customHeight="1" x14ac:dyDescent="0.2">
      <c r="A74" s="96" t="s">
        <v>67</v>
      </c>
      <c r="B74" s="187">
        <v>3192</v>
      </c>
      <c r="C74" s="186">
        <v>1</v>
      </c>
      <c r="D74" s="187">
        <v>13</v>
      </c>
      <c r="E74" s="187">
        <v>39</v>
      </c>
      <c r="F74" s="187">
        <v>58</v>
      </c>
      <c r="G74" s="187">
        <v>48</v>
      </c>
      <c r="H74" s="187">
        <v>145</v>
      </c>
      <c r="I74" s="187">
        <v>31</v>
      </c>
      <c r="J74" s="187">
        <v>158</v>
      </c>
      <c r="K74" s="187">
        <v>112</v>
      </c>
      <c r="L74" s="187">
        <v>378</v>
      </c>
      <c r="M74" s="107">
        <v>5</v>
      </c>
      <c r="N74" s="107">
        <v>2204</v>
      </c>
    </row>
    <row r="75" spans="1:14" ht="15.95" customHeight="1" x14ac:dyDescent="0.2">
      <c r="A75" s="96" t="s">
        <v>68</v>
      </c>
      <c r="B75" s="187">
        <v>1335</v>
      </c>
      <c r="C75" s="186">
        <v>0</v>
      </c>
      <c r="D75" s="187">
        <v>5</v>
      </c>
      <c r="E75" s="187">
        <v>8</v>
      </c>
      <c r="F75" s="187">
        <v>30</v>
      </c>
      <c r="G75" s="187">
        <v>21</v>
      </c>
      <c r="H75" s="187">
        <v>67</v>
      </c>
      <c r="I75" s="187">
        <v>6</v>
      </c>
      <c r="J75" s="187">
        <v>88</v>
      </c>
      <c r="K75" s="187">
        <v>31</v>
      </c>
      <c r="L75" s="187">
        <v>182</v>
      </c>
      <c r="M75" s="107">
        <v>8</v>
      </c>
      <c r="N75" s="107">
        <v>889</v>
      </c>
    </row>
    <row r="76" spans="1:14" ht="15.95" customHeight="1" x14ac:dyDescent="0.2">
      <c r="A76" s="96" t="s">
        <v>69</v>
      </c>
      <c r="B76" s="187">
        <v>7529</v>
      </c>
      <c r="C76" s="186">
        <v>1</v>
      </c>
      <c r="D76" s="187">
        <v>76</v>
      </c>
      <c r="E76" s="187">
        <v>113</v>
      </c>
      <c r="F76" s="187">
        <v>197</v>
      </c>
      <c r="G76" s="187">
        <v>180</v>
      </c>
      <c r="H76" s="187">
        <v>431</v>
      </c>
      <c r="I76" s="187">
        <v>52</v>
      </c>
      <c r="J76" s="187">
        <v>300</v>
      </c>
      <c r="K76" s="187">
        <v>210</v>
      </c>
      <c r="L76" s="187">
        <v>715</v>
      </c>
      <c r="M76" s="107">
        <v>168</v>
      </c>
      <c r="N76" s="107">
        <v>5086</v>
      </c>
    </row>
    <row r="77" spans="1:14" ht="15.95" customHeight="1" x14ac:dyDescent="0.2">
      <c r="A77" s="96" t="s">
        <v>70</v>
      </c>
      <c r="B77" s="187">
        <v>13423</v>
      </c>
      <c r="C77" s="186">
        <v>4</v>
      </c>
      <c r="D77" s="187">
        <v>87</v>
      </c>
      <c r="E77" s="187">
        <v>330</v>
      </c>
      <c r="F77" s="187">
        <v>608</v>
      </c>
      <c r="G77" s="187">
        <v>319</v>
      </c>
      <c r="H77" s="187">
        <v>734</v>
      </c>
      <c r="I77" s="187">
        <v>50</v>
      </c>
      <c r="J77" s="187">
        <v>894</v>
      </c>
      <c r="K77" s="187">
        <v>535</v>
      </c>
      <c r="L77" s="187">
        <v>1126</v>
      </c>
      <c r="M77" s="107">
        <v>24</v>
      </c>
      <c r="N77" s="107">
        <v>8712</v>
      </c>
    </row>
    <row r="78" spans="1:14" ht="15.95" customHeight="1" x14ac:dyDescent="0.2">
      <c r="A78" s="96" t="s">
        <v>71</v>
      </c>
      <c r="B78" s="187">
        <v>6417</v>
      </c>
      <c r="C78" s="186">
        <v>3</v>
      </c>
      <c r="D78" s="187">
        <v>17</v>
      </c>
      <c r="E78" s="187">
        <v>66</v>
      </c>
      <c r="F78" s="187">
        <v>131</v>
      </c>
      <c r="G78" s="187">
        <v>117</v>
      </c>
      <c r="H78" s="187">
        <v>255</v>
      </c>
      <c r="I78" s="187">
        <v>59</v>
      </c>
      <c r="J78" s="187">
        <v>529</v>
      </c>
      <c r="K78" s="187">
        <v>179</v>
      </c>
      <c r="L78" s="187">
        <v>649</v>
      </c>
      <c r="M78" s="107">
        <v>96</v>
      </c>
      <c r="N78" s="107">
        <v>4316</v>
      </c>
    </row>
    <row r="79" spans="1:14" ht="15.95" customHeight="1" x14ac:dyDescent="0.2">
      <c r="A79" s="96" t="s">
        <v>72</v>
      </c>
      <c r="B79" s="187">
        <v>3874</v>
      </c>
      <c r="C79" s="186">
        <v>0</v>
      </c>
      <c r="D79" s="187">
        <v>12</v>
      </c>
      <c r="E79" s="187">
        <v>53</v>
      </c>
      <c r="F79" s="187">
        <v>123</v>
      </c>
      <c r="G79" s="187">
        <v>58</v>
      </c>
      <c r="H79" s="187">
        <v>244</v>
      </c>
      <c r="I79" s="187">
        <v>47</v>
      </c>
      <c r="J79" s="187">
        <v>518</v>
      </c>
      <c r="K79" s="187">
        <v>328</v>
      </c>
      <c r="L79" s="187">
        <v>327</v>
      </c>
      <c r="M79" s="107">
        <v>29</v>
      </c>
      <c r="N79" s="107">
        <v>2135</v>
      </c>
    </row>
    <row r="80" spans="1:14" ht="15.95" customHeight="1" x14ac:dyDescent="0.2">
      <c r="A80" s="96" t="s">
        <v>73</v>
      </c>
      <c r="B80" s="187">
        <v>4047</v>
      </c>
      <c r="C80" s="186">
        <v>0</v>
      </c>
      <c r="D80" s="187">
        <v>16</v>
      </c>
      <c r="E80" s="187">
        <v>53</v>
      </c>
      <c r="F80" s="187">
        <v>78</v>
      </c>
      <c r="G80" s="187">
        <v>71</v>
      </c>
      <c r="H80" s="187">
        <v>248</v>
      </c>
      <c r="I80" s="187">
        <v>36</v>
      </c>
      <c r="J80" s="187">
        <v>199</v>
      </c>
      <c r="K80" s="187">
        <v>55</v>
      </c>
      <c r="L80" s="187">
        <v>590</v>
      </c>
      <c r="M80" s="107">
        <v>29</v>
      </c>
      <c r="N80" s="107">
        <v>2672</v>
      </c>
    </row>
    <row r="81" spans="1:14" ht="15.95" customHeight="1" x14ac:dyDescent="0.2">
      <c r="A81" s="96" t="s">
        <v>74</v>
      </c>
      <c r="B81" s="187">
        <v>2208</v>
      </c>
      <c r="C81" s="186">
        <v>0</v>
      </c>
      <c r="D81" s="187">
        <v>9</v>
      </c>
      <c r="E81" s="187">
        <v>28</v>
      </c>
      <c r="F81" s="187">
        <v>44</v>
      </c>
      <c r="G81" s="187">
        <v>36</v>
      </c>
      <c r="H81" s="187">
        <v>140</v>
      </c>
      <c r="I81" s="187">
        <v>11</v>
      </c>
      <c r="J81" s="187">
        <v>158</v>
      </c>
      <c r="K81" s="187">
        <v>75</v>
      </c>
      <c r="L81" s="187">
        <v>301</v>
      </c>
      <c r="M81" s="107">
        <v>6</v>
      </c>
      <c r="N81" s="107">
        <v>1400</v>
      </c>
    </row>
    <row r="82" spans="1:14" ht="15.95" customHeight="1" x14ac:dyDescent="0.2">
      <c r="A82" s="96" t="s">
        <v>75</v>
      </c>
      <c r="B82" s="187">
        <v>3797</v>
      </c>
      <c r="C82" s="186">
        <v>1</v>
      </c>
      <c r="D82" s="187">
        <v>20</v>
      </c>
      <c r="E82" s="187">
        <v>54</v>
      </c>
      <c r="F82" s="187">
        <v>103</v>
      </c>
      <c r="G82" s="187">
        <v>74</v>
      </c>
      <c r="H82" s="187">
        <v>223</v>
      </c>
      <c r="I82" s="187">
        <v>20</v>
      </c>
      <c r="J82" s="187">
        <v>332</v>
      </c>
      <c r="K82" s="187">
        <v>111</v>
      </c>
      <c r="L82" s="187">
        <v>577</v>
      </c>
      <c r="M82" s="107">
        <v>17</v>
      </c>
      <c r="N82" s="107">
        <v>2265</v>
      </c>
    </row>
    <row r="83" spans="1:14" ht="15.95" customHeight="1" x14ac:dyDescent="0.2">
      <c r="A83" s="96" t="s">
        <v>76</v>
      </c>
      <c r="B83" s="189">
        <v>9551</v>
      </c>
      <c r="C83" s="188">
        <v>4</v>
      </c>
      <c r="D83" s="189">
        <v>33</v>
      </c>
      <c r="E83" s="189">
        <v>102</v>
      </c>
      <c r="F83" s="189">
        <v>227</v>
      </c>
      <c r="G83" s="189">
        <v>135</v>
      </c>
      <c r="H83" s="189">
        <v>406</v>
      </c>
      <c r="I83" s="189">
        <v>64</v>
      </c>
      <c r="J83" s="189">
        <v>752</v>
      </c>
      <c r="K83" s="189">
        <v>293</v>
      </c>
      <c r="L83" s="189">
        <v>1142</v>
      </c>
      <c r="M83" s="108">
        <v>33</v>
      </c>
      <c r="N83" s="108">
        <v>6360</v>
      </c>
    </row>
    <row r="84" spans="1:14" ht="15.95" customHeight="1" x14ac:dyDescent="0.2">
      <c r="A84" s="98" t="s">
        <v>77</v>
      </c>
      <c r="B84" s="191">
        <v>78497</v>
      </c>
      <c r="C84" s="198">
        <v>16</v>
      </c>
      <c r="D84" s="191">
        <v>374</v>
      </c>
      <c r="E84" s="191">
        <v>1033</v>
      </c>
      <c r="F84" s="191">
        <v>2060</v>
      </c>
      <c r="G84" s="191">
        <v>1527</v>
      </c>
      <c r="H84" s="191">
        <v>4030</v>
      </c>
      <c r="I84" s="191">
        <v>454</v>
      </c>
      <c r="J84" s="191">
        <v>5331</v>
      </c>
      <c r="K84" s="191">
        <v>2639</v>
      </c>
      <c r="L84" s="191">
        <v>9874</v>
      </c>
      <c r="M84" s="109">
        <v>865</v>
      </c>
      <c r="N84" s="109">
        <v>50294</v>
      </c>
    </row>
    <row r="85" spans="1:14" ht="15.95" customHeight="1" x14ac:dyDescent="0.2">
      <c r="A85" s="96" t="s">
        <v>78</v>
      </c>
      <c r="B85" s="187">
        <v>3284</v>
      </c>
      <c r="C85" s="186">
        <v>1</v>
      </c>
      <c r="D85" s="187">
        <v>8</v>
      </c>
      <c r="E85" s="187">
        <v>25</v>
      </c>
      <c r="F85" s="187">
        <v>42</v>
      </c>
      <c r="G85" s="187">
        <v>41</v>
      </c>
      <c r="H85" s="187">
        <v>125</v>
      </c>
      <c r="I85" s="187">
        <v>60</v>
      </c>
      <c r="J85" s="187">
        <v>176</v>
      </c>
      <c r="K85" s="187">
        <v>184</v>
      </c>
      <c r="L85" s="187">
        <v>377</v>
      </c>
      <c r="M85" s="107">
        <v>4</v>
      </c>
      <c r="N85" s="107">
        <v>2241</v>
      </c>
    </row>
    <row r="86" spans="1:14" ht="15.95" customHeight="1" x14ac:dyDescent="0.2">
      <c r="A86" s="96" t="s">
        <v>79</v>
      </c>
      <c r="B86" s="187">
        <v>3373</v>
      </c>
      <c r="C86" s="186">
        <v>0</v>
      </c>
      <c r="D86" s="187">
        <v>57</v>
      </c>
      <c r="E86" s="187">
        <v>135</v>
      </c>
      <c r="F86" s="187">
        <v>238</v>
      </c>
      <c r="G86" s="187">
        <v>135</v>
      </c>
      <c r="H86" s="187">
        <v>304</v>
      </c>
      <c r="I86" s="187">
        <v>12</v>
      </c>
      <c r="J86" s="187">
        <v>156</v>
      </c>
      <c r="K86" s="187">
        <v>112</v>
      </c>
      <c r="L86" s="187">
        <v>124</v>
      </c>
      <c r="M86" s="107">
        <v>1</v>
      </c>
      <c r="N86" s="107">
        <v>2099</v>
      </c>
    </row>
    <row r="87" spans="1:14" ht="15.95" customHeight="1" x14ac:dyDescent="0.2">
      <c r="A87" s="96" t="s">
        <v>80</v>
      </c>
      <c r="B87" s="187">
        <v>3890</v>
      </c>
      <c r="C87" s="186">
        <v>1</v>
      </c>
      <c r="D87" s="187">
        <v>57</v>
      </c>
      <c r="E87" s="187">
        <v>134</v>
      </c>
      <c r="F87" s="187">
        <v>197</v>
      </c>
      <c r="G87" s="187">
        <v>164</v>
      </c>
      <c r="H87" s="187">
        <v>332</v>
      </c>
      <c r="I87" s="187">
        <v>12</v>
      </c>
      <c r="J87" s="187">
        <v>126</v>
      </c>
      <c r="K87" s="187">
        <v>117</v>
      </c>
      <c r="L87" s="187">
        <v>197</v>
      </c>
      <c r="M87" s="107">
        <v>7</v>
      </c>
      <c r="N87" s="107">
        <v>2546</v>
      </c>
    </row>
    <row r="88" spans="1:14" ht="15.95" customHeight="1" x14ac:dyDescent="0.2">
      <c r="A88" s="96" t="s">
        <v>81</v>
      </c>
      <c r="B88" s="187">
        <v>1534</v>
      </c>
      <c r="C88" s="186">
        <v>1</v>
      </c>
      <c r="D88" s="187">
        <v>22</v>
      </c>
      <c r="E88" s="187">
        <v>50</v>
      </c>
      <c r="F88" s="187">
        <v>102</v>
      </c>
      <c r="G88" s="187">
        <v>69</v>
      </c>
      <c r="H88" s="187">
        <v>143</v>
      </c>
      <c r="I88" s="187">
        <v>9</v>
      </c>
      <c r="J88" s="187">
        <v>87</v>
      </c>
      <c r="K88" s="187">
        <v>60</v>
      </c>
      <c r="L88" s="187">
        <v>86</v>
      </c>
      <c r="M88" s="107">
        <v>2</v>
      </c>
      <c r="N88" s="107">
        <v>903</v>
      </c>
    </row>
    <row r="89" spans="1:14" ht="15.95" customHeight="1" x14ac:dyDescent="0.2">
      <c r="A89" s="96" t="s">
        <v>82</v>
      </c>
      <c r="B89" s="187">
        <v>2658</v>
      </c>
      <c r="C89" s="186">
        <v>2</v>
      </c>
      <c r="D89" s="187">
        <v>40</v>
      </c>
      <c r="E89" s="187">
        <v>112</v>
      </c>
      <c r="F89" s="187">
        <v>155</v>
      </c>
      <c r="G89" s="187">
        <v>129</v>
      </c>
      <c r="H89" s="187">
        <v>269</v>
      </c>
      <c r="I89" s="187">
        <v>7</v>
      </c>
      <c r="J89" s="187">
        <v>113</v>
      </c>
      <c r="K89" s="187">
        <v>110</v>
      </c>
      <c r="L89" s="187">
        <v>111</v>
      </c>
      <c r="M89" s="107">
        <v>7</v>
      </c>
      <c r="N89" s="107">
        <v>1603</v>
      </c>
    </row>
    <row r="90" spans="1:14" ht="15.95" customHeight="1" x14ac:dyDescent="0.2">
      <c r="A90" s="96" t="s">
        <v>83</v>
      </c>
      <c r="B90" s="187">
        <v>11818</v>
      </c>
      <c r="C90" s="186">
        <v>2</v>
      </c>
      <c r="D90" s="187">
        <v>55</v>
      </c>
      <c r="E90" s="187">
        <v>138</v>
      </c>
      <c r="F90" s="187">
        <v>239</v>
      </c>
      <c r="G90" s="187">
        <v>184</v>
      </c>
      <c r="H90" s="187">
        <v>628</v>
      </c>
      <c r="I90" s="187">
        <v>88</v>
      </c>
      <c r="J90" s="187">
        <v>524</v>
      </c>
      <c r="K90" s="187">
        <v>490</v>
      </c>
      <c r="L90" s="187">
        <v>1181</v>
      </c>
      <c r="M90" s="107">
        <v>33</v>
      </c>
      <c r="N90" s="107">
        <v>8256</v>
      </c>
    </row>
    <row r="91" spans="1:14" ht="15.95" customHeight="1" x14ac:dyDescent="0.2">
      <c r="A91" s="96" t="s">
        <v>84</v>
      </c>
      <c r="B91" s="187">
        <v>9905</v>
      </c>
      <c r="C91" s="186">
        <v>2</v>
      </c>
      <c r="D91" s="187">
        <v>37</v>
      </c>
      <c r="E91" s="187">
        <v>126</v>
      </c>
      <c r="F91" s="187">
        <v>266</v>
      </c>
      <c r="G91" s="187">
        <v>199</v>
      </c>
      <c r="H91" s="187">
        <v>648</v>
      </c>
      <c r="I91" s="187">
        <v>39</v>
      </c>
      <c r="J91" s="187">
        <v>511</v>
      </c>
      <c r="K91" s="187">
        <v>409</v>
      </c>
      <c r="L91" s="187">
        <v>1026</v>
      </c>
      <c r="M91" s="107">
        <v>17</v>
      </c>
      <c r="N91" s="107">
        <v>6625</v>
      </c>
    </row>
    <row r="92" spans="1:14" ht="15.95" customHeight="1" x14ac:dyDescent="0.2">
      <c r="A92" s="96" t="s">
        <v>85</v>
      </c>
      <c r="B92" s="187">
        <v>8537</v>
      </c>
      <c r="C92" s="186">
        <v>4</v>
      </c>
      <c r="D92" s="187">
        <v>222</v>
      </c>
      <c r="E92" s="187">
        <v>70</v>
      </c>
      <c r="F92" s="187">
        <v>166</v>
      </c>
      <c r="G92" s="187">
        <v>148</v>
      </c>
      <c r="H92" s="187">
        <v>460</v>
      </c>
      <c r="I92" s="187">
        <v>100</v>
      </c>
      <c r="J92" s="187">
        <v>386</v>
      </c>
      <c r="K92" s="187">
        <v>239</v>
      </c>
      <c r="L92" s="187">
        <v>1266</v>
      </c>
      <c r="M92" s="107">
        <v>12</v>
      </c>
      <c r="N92" s="107">
        <v>5464</v>
      </c>
    </row>
    <row r="93" spans="1:14" ht="15.95" customHeight="1" x14ac:dyDescent="0.2">
      <c r="A93" s="96" t="s">
        <v>86</v>
      </c>
      <c r="B93" s="187">
        <v>2488</v>
      </c>
      <c r="C93" s="186">
        <v>2</v>
      </c>
      <c r="D93" s="187">
        <v>7</v>
      </c>
      <c r="E93" s="187">
        <v>23</v>
      </c>
      <c r="F93" s="187">
        <v>34</v>
      </c>
      <c r="G93" s="187">
        <v>42</v>
      </c>
      <c r="H93" s="187">
        <v>125</v>
      </c>
      <c r="I93" s="187">
        <v>13</v>
      </c>
      <c r="J93" s="187">
        <v>137</v>
      </c>
      <c r="K93" s="187">
        <v>92</v>
      </c>
      <c r="L93" s="187">
        <v>310</v>
      </c>
      <c r="M93" s="107">
        <v>8</v>
      </c>
      <c r="N93" s="107">
        <v>1695</v>
      </c>
    </row>
    <row r="94" spans="1:14" ht="15.95" customHeight="1" x14ac:dyDescent="0.2">
      <c r="A94" s="96" t="s">
        <v>87</v>
      </c>
      <c r="B94" s="187">
        <v>8390</v>
      </c>
      <c r="C94" s="186">
        <v>1</v>
      </c>
      <c r="D94" s="187">
        <v>35</v>
      </c>
      <c r="E94" s="187">
        <v>100</v>
      </c>
      <c r="F94" s="187">
        <v>247</v>
      </c>
      <c r="G94" s="187">
        <v>196</v>
      </c>
      <c r="H94" s="187">
        <v>389</v>
      </c>
      <c r="I94" s="187">
        <v>52</v>
      </c>
      <c r="J94" s="187">
        <v>408</v>
      </c>
      <c r="K94" s="187">
        <v>505</v>
      </c>
      <c r="L94" s="187">
        <v>639</v>
      </c>
      <c r="M94" s="107">
        <v>27</v>
      </c>
      <c r="N94" s="107">
        <v>5791</v>
      </c>
    </row>
    <row r="95" spans="1:14" ht="15.95" customHeight="1" x14ac:dyDescent="0.2">
      <c r="A95" s="96" t="s">
        <v>88</v>
      </c>
      <c r="B95" s="189">
        <v>12246</v>
      </c>
      <c r="C95" s="188">
        <v>5</v>
      </c>
      <c r="D95" s="189">
        <v>35</v>
      </c>
      <c r="E95" s="189">
        <v>92</v>
      </c>
      <c r="F95" s="189">
        <v>183</v>
      </c>
      <c r="G95" s="189">
        <v>253</v>
      </c>
      <c r="H95" s="189">
        <v>712</v>
      </c>
      <c r="I95" s="189">
        <v>42</v>
      </c>
      <c r="J95" s="189">
        <v>605</v>
      </c>
      <c r="K95" s="189">
        <v>595</v>
      </c>
      <c r="L95" s="189">
        <v>1537</v>
      </c>
      <c r="M95" s="108">
        <v>38</v>
      </c>
      <c r="N95" s="108">
        <v>8149</v>
      </c>
    </row>
    <row r="96" spans="1:14" ht="15.95" customHeight="1" x14ac:dyDescent="0.2">
      <c r="A96" s="98" t="s">
        <v>89</v>
      </c>
      <c r="B96" s="191">
        <v>68123</v>
      </c>
      <c r="C96" s="198">
        <v>21</v>
      </c>
      <c r="D96" s="191">
        <v>575</v>
      </c>
      <c r="E96" s="191">
        <v>1005</v>
      </c>
      <c r="F96" s="191">
        <v>1869</v>
      </c>
      <c r="G96" s="191">
        <v>1560</v>
      </c>
      <c r="H96" s="191">
        <v>4135</v>
      </c>
      <c r="I96" s="191">
        <v>434</v>
      </c>
      <c r="J96" s="191">
        <v>3229</v>
      </c>
      <c r="K96" s="191">
        <v>2913</v>
      </c>
      <c r="L96" s="191">
        <v>6854</v>
      </c>
      <c r="M96" s="109">
        <v>156</v>
      </c>
      <c r="N96" s="109">
        <v>45372</v>
      </c>
    </row>
    <row r="97" spans="1:14" ht="15.95" customHeight="1" thickBot="1" x14ac:dyDescent="0.25">
      <c r="A97" s="102" t="s">
        <v>90</v>
      </c>
      <c r="B97" s="202">
        <v>369455</v>
      </c>
      <c r="C97" s="201">
        <v>102</v>
      </c>
      <c r="D97" s="197">
        <v>3223</v>
      </c>
      <c r="E97" s="197">
        <v>6563</v>
      </c>
      <c r="F97" s="197">
        <v>12698</v>
      </c>
      <c r="G97" s="197">
        <v>11125</v>
      </c>
      <c r="H97" s="197">
        <v>24152</v>
      </c>
      <c r="I97" s="197">
        <v>2370</v>
      </c>
      <c r="J97" s="197">
        <v>22911</v>
      </c>
      <c r="K97" s="197">
        <v>15368</v>
      </c>
      <c r="L97" s="197">
        <v>40842</v>
      </c>
      <c r="M97" s="111">
        <v>3919</v>
      </c>
      <c r="N97" s="283">
        <v>226182</v>
      </c>
    </row>
    <row r="98" spans="1:14" x14ac:dyDescent="0.2">
      <c r="A98" s="101"/>
      <c r="B98" s="97"/>
      <c r="C98" s="97"/>
      <c r="D98" s="97"/>
      <c r="E98" s="97"/>
      <c r="F98" s="97"/>
      <c r="G98" s="97"/>
      <c r="H98" s="97"/>
      <c r="I98" s="97"/>
      <c r="J98" s="97"/>
      <c r="K98" s="97"/>
      <c r="L98" s="97"/>
      <c r="M98" s="97"/>
      <c r="N98" s="97"/>
    </row>
    <row r="100" spans="1:14" ht="33.75" customHeight="1" x14ac:dyDescent="0.2">
      <c r="A100" s="375" t="s">
        <v>400</v>
      </c>
      <c r="B100" s="375"/>
      <c r="C100" s="375"/>
      <c r="D100" s="375"/>
      <c r="E100" s="375"/>
      <c r="F100" s="375"/>
      <c r="G100" s="375"/>
      <c r="H100" s="375"/>
      <c r="I100" s="375"/>
      <c r="J100" s="375"/>
      <c r="K100" s="375"/>
      <c r="L100" s="375"/>
      <c r="M100" s="375"/>
    </row>
  </sheetData>
  <mergeCells count="6">
    <mergeCell ref="A6:M6"/>
    <mergeCell ref="L7:M7"/>
    <mergeCell ref="A100:M100"/>
    <mergeCell ref="A8:A9"/>
    <mergeCell ref="B8:B9"/>
    <mergeCell ref="C8:N8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70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"/>
  <dimension ref="A1:Y101"/>
  <sheetViews>
    <sheetView showGridLines="0" zoomScaleNormal="100" workbookViewId="0">
      <pane xSplit="2" ySplit="11" topLeftCell="H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3" width="6.42578125" style="32" bestFit="1" customWidth="1"/>
    <col min="4" max="4" width="5.140625" style="32" bestFit="1" customWidth="1"/>
    <col min="5" max="5" width="7.7109375" style="32" bestFit="1" customWidth="1"/>
    <col min="6" max="7" width="5.140625" style="32" bestFit="1" customWidth="1"/>
    <col min="8" max="11" width="6.42578125" style="32" bestFit="1" customWidth="1"/>
    <col min="12" max="14" width="5.140625" style="32" bestFit="1" customWidth="1"/>
    <col min="15" max="17" width="6.42578125" style="32" bestFit="1" customWidth="1"/>
    <col min="18" max="18" width="5.140625" style="32" bestFit="1" customWidth="1"/>
    <col min="19" max="19" width="6.42578125" style="32" bestFit="1" customWidth="1"/>
    <col min="20" max="21" width="5.140625" style="32" bestFit="1" customWidth="1"/>
    <col min="22" max="23" width="2.5703125" style="32" bestFit="1" customWidth="1"/>
    <col min="24" max="24" width="7.7109375" style="32" bestFit="1" customWidth="1"/>
    <col min="25" max="25" width="18.28515625" style="32" customWidth="1"/>
    <col min="26" max="16384" width="9.140625" style="32"/>
  </cols>
  <sheetData>
    <row r="1" spans="1:25" s="15" customFormat="1" ht="15.75" x14ac:dyDescent="0.2">
      <c r="A1" s="9" t="s">
        <v>474</v>
      </c>
    </row>
    <row r="2" spans="1:25" s="17" customFormat="1" ht="11.25" x14ac:dyDescent="0.2">
      <c r="A2" s="12"/>
    </row>
    <row r="3" spans="1:25" s="15" customFormat="1" ht="18.75" x14ac:dyDescent="0.2">
      <c r="A3" s="10" t="s">
        <v>191</v>
      </c>
    </row>
    <row r="4" spans="1:25" s="20" customFormat="1" ht="14.25" x14ac:dyDescent="0.2">
      <c r="A4" s="163"/>
      <c r="B4" s="157">
        <v>0</v>
      </c>
      <c r="X4" s="168"/>
    </row>
    <row r="5" spans="1:25" s="15" customFormat="1" ht="15.75" x14ac:dyDescent="0.2">
      <c r="A5" s="7"/>
    </row>
    <row r="6" spans="1:25" s="20" customFormat="1" ht="40.700000000000003" customHeight="1" x14ac:dyDescent="0.2">
      <c r="A6" s="410" t="s">
        <v>397</v>
      </c>
      <c r="B6" s="410"/>
      <c r="C6" s="410"/>
      <c r="D6" s="410"/>
      <c r="E6" s="410"/>
      <c r="F6" s="410"/>
      <c r="G6" s="410"/>
      <c r="H6" s="410"/>
      <c r="I6" s="410"/>
      <c r="J6" s="410"/>
      <c r="K6" s="410"/>
      <c r="L6" s="410"/>
      <c r="M6" s="410"/>
      <c r="N6" s="410"/>
      <c r="O6" s="410"/>
      <c r="P6" s="410"/>
      <c r="Q6" s="410"/>
      <c r="R6" s="410"/>
      <c r="S6" s="410"/>
      <c r="T6" s="410"/>
      <c r="U6" s="410"/>
      <c r="V6" s="410"/>
      <c r="W6" s="410"/>
      <c r="X6" s="410"/>
    </row>
    <row r="7" spans="1:25" s="21" customFormat="1" ht="13.5" thickBot="1" x14ac:dyDescent="0.25">
      <c r="A7" s="58" t="s">
        <v>268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V7" s="284"/>
      <c r="W7" s="421"/>
      <c r="X7" s="421"/>
      <c r="Y7" s="285">
        <v>42064</v>
      </c>
    </row>
    <row r="8" spans="1:25" s="31" customFormat="1" ht="14.25" x14ac:dyDescent="0.2">
      <c r="A8" s="92"/>
      <c r="B8" s="382" t="s">
        <v>206</v>
      </c>
      <c r="C8" s="409" t="s">
        <v>207</v>
      </c>
      <c r="D8" s="377"/>
      <c r="E8" s="377"/>
      <c r="F8" s="377"/>
      <c r="G8" s="377"/>
      <c r="H8" s="377"/>
      <c r="I8" s="377"/>
      <c r="J8" s="377"/>
      <c r="K8" s="377"/>
      <c r="L8" s="377"/>
      <c r="M8" s="377"/>
      <c r="N8" s="377"/>
      <c r="O8" s="377"/>
      <c r="P8" s="377"/>
      <c r="Q8" s="377"/>
      <c r="R8" s="377"/>
      <c r="S8" s="377"/>
      <c r="T8" s="377"/>
      <c r="U8" s="377"/>
      <c r="V8" s="377"/>
      <c r="W8" s="377"/>
      <c r="X8" s="377"/>
      <c r="Y8" s="378"/>
    </row>
    <row r="9" spans="1:25" s="31" customFormat="1" ht="14.25" customHeight="1" x14ac:dyDescent="0.2">
      <c r="A9" s="94" t="s">
        <v>1</v>
      </c>
      <c r="B9" s="383"/>
      <c r="C9" s="411" t="s">
        <v>107</v>
      </c>
      <c r="D9" s="415" t="s">
        <v>213</v>
      </c>
      <c r="E9" s="415" t="s">
        <v>108</v>
      </c>
      <c r="F9" s="415" t="s">
        <v>214</v>
      </c>
      <c r="G9" s="415" t="s">
        <v>215</v>
      </c>
      <c r="H9" s="415" t="s">
        <v>95</v>
      </c>
      <c r="I9" s="415" t="s">
        <v>216</v>
      </c>
      <c r="J9" s="415" t="s">
        <v>217</v>
      </c>
      <c r="K9" s="415" t="s">
        <v>218</v>
      </c>
      <c r="L9" s="415" t="s">
        <v>219</v>
      </c>
      <c r="M9" s="415" t="s">
        <v>220</v>
      </c>
      <c r="N9" s="415" t="s">
        <v>221</v>
      </c>
      <c r="O9" s="413" t="s">
        <v>222</v>
      </c>
      <c r="P9" s="419" t="s">
        <v>223</v>
      </c>
      <c r="Q9" s="419" t="s">
        <v>109</v>
      </c>
      <c r="R9" s="419" t="s">
        <v>224</v>
      </c>
      <c r="S9" s="419" t="s">
        <v>225</v>
      </c>
      <c r="T9" s="419" t="s">
        <v>226</v>
      </c>
      <c r="U9" s="419" t="s">
        <v>227</v>
      </c>
      <c r="V9" s="419" t="s">
        <v>228</v>
      </c>
      <c r="W9" s="419" t="s">
        <v>229</v>
      </c>
      <c r="X9" s="417" t="s">
        <v>195</v>
      </c>
      <c r="Y9" s="407" t="s">
        <v>443</v>
      </c>
    </row>
    <row r="10" spans="1:25" s="31" customFormat="1" ht="14.25" customHeight="1" x14ac:dyDescent="0.2">
      <c r="A10" s="94"/>
      <c r="B10" s="383"/>
      <c r="C10" s="411"/>
      <c r="D10" s="415"/>
      <c r="E10" s="415"/>
      <c r="F10" s="415"/>
      <c r="G10" s="415"/>
      <c r="H10" s="415"/>
      <c r="I10" s="415"/>
      <c r="J10" s="415"/>
      <c r="K10" s="415"/>
      <c r="L10" s="415"/>
      <c r="M10" s="415"/>
      <c r="N10" s="415"/>
      <c r="O10" s="413"/>
      <c r="P10" s="419"/>
      <c r="Q10" s="419"/>
      <c r="R10" s="419"/>
      <c r="S10" s="419"/>
      <c r="T10" s="419"/>
      <c r="U10" s="419"/>
      <c r="V10" s="419"/>
      <c r="W10" s="419"/>
      <c r="X10" s="417"/>
      <c r="Y10" s="407"/>
    </row>
    <row r="11" spans="1:25" s="31" customFormat="1" ht="13.5" thickBot="1" x14ac:dyDescent="0.25">
      <c r="A11" s="95"/>
      <c r="B11" s="384"/>
      <c r="C11" s="412"/>
      <c r="D11" s="416"/>
      <c r="E11" s="416"/>
      <c r="F11" s="416"/>
      <c r="G11" s="416"/>
      <c r="H11" s="416"/>
      <c r="I11" s="416"/>
      <c r="J11" s="416"/>
      <c r="K11" s="416"/>
      <c r="L11" s="416"/>
      <c r="M11" s="416"/>
      <c r="N11" s="416"/>
      <c r="O11" s="414"/>
      <c r="P11" s="420"/>
      <c r="Q11" s="420"/>
      <c r="R11" s="420"/>
      <c r="S11" s="420"/>
      <c r="T11" s="420"/>
      <c r="U11" s="420"/>
      <c r="V11" s="420"/>
      <c r="W11" s="420"/>
      <c r="X11" s="418"/>
      <c r="Y11" s="408"/>
    </row>
    <row r="12" spans="1:25" ht="15.95" customHeight="1" x14ac:dyDescent="0.2">
      <c r="A12" s="116" t="s">
        <v>3</v>
      </c>
      <c r="B12" s="203">
        <v>61</v>
      </c>
      <c r="C12" s="204">
        <v>0</v>
      </c>
      <c r="D12" s="184">
        <v>0</v>
      </c>
      <c r="E12" s="184">
        <v>0</v>
      </c>
      <c r="F12" s="184">
        <v>0</v>
      </c>
      <c r="G12" s="184">
        <v>0</v>
      </c>
      <c r="H12" s="184">
        <v>1</v>
      </c>
      <c r="I12" s="184">
        <v>6</v>
      </c>
      <c r="J12" s="184">
        <v>1</v>
      </c>
      <c r="K12" s="184">
        <v>1</v>
      </c>
      <c r="L12" s="184">
        <v>0</v>
      </c>
      <c r="M12" s="184">
        <v>1</v>
      </c>
      <c r="N12" s="184">
        <v>0</v>
      </c>
      <c r="O12" s="205">
        <v>1</v>
      </c>
      <c r="P12" s="205">
        <v>3</v>
      </c>
      <c r="Q12" s="205">
        <v>0</v>
      </c>
      <c r="R12" s="205">
        <v>0</v>
      </c>
      <c r="S12" s="205">
        <v>0</v>
      </c>
      <c r="T12" s="205">
        <v>1</v>
      </c>
      <c r="U12" s="205">
        <v>0</v>
      </c>
      <c r="V12" s="205">
        <v>0</v>
      </c>
      <c r="W12" s="205">
        <v>0</v>
      </c>
      <c r="X12" s="206">
        <v>3</v>
      </c>
      <c r="Y12" s="276">
        <v>43</v>
      </c>
    </row>
    <row r="13" spans="1:25" ht="15.95" customHeight="1" x14ac:dyDescent="0.2">
      <c r="A13" s="116" t="s">
        <v>4</v>
      </c>
      <c r="B13" s="207">
        <v>195</v>
      </c>
      <c r="C13" s="186">
        <v>0</v>
      </c>
      <c r="D13" s="187">
        <v>0</v>
      </c>
      <c r="E13" s="187">
        <v>4</v>
      </c>
      <c r="F13" s="187">
        <v>0</v>
      </c>
      <c r="G13" s="187">
        <v>0</v>
      </c>
      <c r="H13" s="187">
        <v>0</v>
      </c>
      <c r="I13" s="187">
        <v>9</v>
      </c>
      <c r="J13" s="187">
        <v>1</v>
      </c>
      <c r="K13" s="187">
        <v>2</v>
      </c>
      <c r="L13" s="187">
        <v>2</v>
      </c>
      <c r="M13" s="187">
        <v>3</v>
      </c>
      <c r="N13" s="187">
        <v>0</v>
      </c>
      <c r="O13" s="208">
        <v>2</v>
      </c>
      <c r="P13" s="208">
        <v>2</v>
      </c>
      <c r="Q13" s="208">
        <v>0</v>
      </c>
      <c r="R13" s="208">
        <v>2</v>
      </c>
      <c r="S13" s="208">
        <v>1</v>
      </c>
      <c r="T13" s="208">
        <v>1</v>
      </c>
      <c r="U13" s="208">
        <v>0</v>
      </c>
      <c r="V13" s="208">
        <v>0</v>
      </c>
      <c r="W13" s="208">
        <v>0</v>
      </c>
      <c r="X13" s="209">
        <v>3</v>
      </c>
      <c r="Y13" s="277">
        <v>163</v>
      </c>
    </row>
    <row r="14" spans="1:25" ht="15.95" customHeight="1" x14ac:dyDescent="0.2">
      <c r="A14" s="116" t="s">
        <v>5</v>
      </c>
      <c r="B14" s="207">
        <v>108</v>
      </c>
      <c r="C14" s="186">
        <v>0</v>
      </c>
      <c r="D14" s="187">
        <v>0</v>
      </c>
      <c r="E14" s="187">
        <v>2</v>
      </c>
      <c r="F14" s="187">
        <v>0</v>
      </c>
      <c r="G14" s="187">
        <v>0</v>
      </c>
      <c r="H14" s="187">
        <v>0</v>
      </c>
      <c r="I14" s="187">
        <v>6</v>
      </c>
      <c r="J14" s="187">
        <v>0</v>
      </c>
      <c r="K14" s="187">
        <v>0</v>
      </c>
      <c r="L14" s="187">
        <v>0</v>
      </c>
      <c r="M14" s="187">
        <v>0</v>
      </c>
      <c r="N14" s="187">
        <v>0</v>
      </c>
      <c r="O14" s="208">
        <v>3</v>
      </c>
      <c r="P14" s="208">
        <v>1</v>
      </c>
      <c r="Q14" s="208">
        <v>2</v>
      </c>
      <c r="R14" s="208">
        <v>0</v>
      </c>
      <c r="S14" s="208">
        <v>1</v>
      </c>
      <c r="T14" s="208">
        <v>0</v>
      </c>
      <c r="U14" s="208">
        <v>0</v>
      </c>
      <c r="V14" s="208">
        <v>0</v>
      </c>
      <c r="W14" s="208">
        <v>0</v>
      </c>
      <c r="X14" s="209">
        <v>2</v>
      </c>
      <c r="Y14" s="277">
        <v>91</v>
      </c>
    </row>
    <row r="15" spans="1:25" ht="15.95" customHeight="1" x14ac:dyDescent="0.2">
      <c r="A15" s="116" t="s">
        <v>6</v>
      </c>
      <c r="B15" s="207">
        <v>172</v>
      </c>
      <c r="C15" s="186">
        <v>0</v>
      </c>
      <c r="D15" s="187">
        <v>0</v>
      </c>
      <c r="E15" s="187">
        <v>5</v>
      </c>
      <c r="F15" s="187">
        <v>0</v>
      </c>
      <c r="G15" s="187">
        <v>0</v>
      </c>
      <c r="H15" s="187">
        <v>3</v>
      </c>
      <c r="I15" s="187">
        <v>20</v>
      </c>
      <c r="J15" s="187">
        <v>7</v>
      </c>
      <c r="K15" s="187">
        <v>7</v>
      </c>
      <c r="L15" s="187">
        <v>3</v>
      </c>
      <c r="M15" s="187">
        <v>6</v>
      </c>
      <c r="N15" s="187">
        <v>3</v>
      </c>
      <c r="O15" s="208">
        <v>8</v>
      </c>
      <c r="P15" s="208">
        <v>5</v>
      </c>
      <c r="Q15" s="208">
        <v>6</v>
      </c>
      <c r="R15" s="208">
        <v>6</v>
      </c>
      <c r="S15" s="208">
        <v>5</v>
      </c>
      <c r="T15" s="208">
        <v>0</v>
      </c>
      <c r="U15" s="208">
        <v>3</v>
      </c>
      <c r="V15" s="208">
        <v>0</v>
      </c>
      <c r="W15" s="208">
        <v>0</v>
      </c>
      <c r="X15" s="209">
        <v>7</v>
      </c>
      <c r="Y15" s="277">
        <v>78</v>
      </c>
    </row>
    <row r="16" spans="1:25" ht="15.95" customHeight="1" x14ac:dyDescent="0.2">
      <c r="A16" s="116" t="s">
        <v>7</v>
      </c>
      <c r="B16" s="207">
        <v>260</v>
      </c>
      <c r="C16" s="186">
        <v>0</v>
      </c>
      <c r="D16" s="187">
        <v>0</v>
      </c>
      <c r="E16" s="187">
        <v>9</v>
      </c>
      <c r="F16" s="187">
        <v>0</v>
      </c>
      <c r="G16" s="187">
        <v>0</v>
      </c>
      <c r="H16" s="187">
        <v>5</v>
      </c>
      <c r="I16" s="187">
        <v>35</v>
      </c>
      <c r="J16" s="187">
        <v>7</v>
      </c>
      <c r="K16" s="187">
        <v>5</v>
      </c>
      <c r="L16" s="187">
        <v>8</v>
      </c>
      <c r="M16" s="187">
        <v>8</v>
      </c>
      <c r="N16" s="187">
        <v>1</v>
      </c>
      <c r="O16" s="208">
        <v>14</v>
      </c>
      <c r="P16" s="208">
        <v>12</v>
      </c>
      <c r="Q16" s="208">
        <v>6</v>
      </c>
      <c r="R16" s="208">
        <v>3</v>
      </c>
      <c r="S16" s="208">
        <v>2</v>
      </c>
      <c r="T16" s="208">
        <v>1</v>
      </c>
      <c r="U16" s="208">
        <v>2</v>
      </c>
      <c r="V16" s="208">
        <v>0</v>
      </c>
      <c r="W16" s="208">
        <v>0</v>
      </c>
      <c r="X16" s="209">
        <v>17</v>
      </c>
      <c r="Y16" s="277">
        <v>125</v>
      </c>
    </row>
    <row r="17" spans="1:25" ht="15.95" customHeight="1" x14ac:dyDescent="0.2">
      <c r="A17" s="116" t="s">
        <v>8</v>
      </c>
      <c r="B17" s="207">
        <v>73</v>
      </c>
      <c r="C17" s="186">
        <v>3</v>
      </c>
      <c r="D17" s="187">
        <v>0</v>
      </c>
      <c r="E17" s="187">
        <v>6</v>
      </c>
      <c r="F17" s="187">
        <v>0</v>
      </c>
      <c r="G17" s="187">
        <v>1</v>
      </c>
      <c r="H17" s="187">
        <v>2</v>
      </c>
      <c r="I17" s="187">
        <v>7</v>
      </c>
      <c r="J17" s="187">
        <v>6</v>
      </c>
      <c r="K17" s="187">
        <v>1</v>
      </c>
      <c r="L17" s="187">
        <v>0</v>
      </c>
      <c r="M17" s="187">
        <v>0</v>
      </c>
      <c r="N17" s="187">
        <v>0</v>
      </c>
      <c r="O17" s="208">
        <v>1</v>
      </c>
      <c r="P17" s="208">
        <v>4</v>
      </c>
      <c r="Q17" s="208">
        <v>3</v>
      </c>
      <c r="R17" s="208">
        <v>0</v>
      </c>
      <c r="S17" s="208">
        <v>2</v>
      </c>
      <c r="T17" s="208">
        <v>0</v>
      </c>
      <c r="U17" s="208">
        <v>0</v>
      </c>
      <c r="V17" s="208">
        <v>0</v>
      </c>
      <c r="W17" s="208">
        <v>0</v>
      </c>
      <c r="X17" s="209">
        <v>2</v>
      </c>
      <c r="Y17" s="277">
        <v>35</v>
      </c>
    </row>
    <row r="18" spans="1:25" ht="15.95" customHeight="1" x14ac:dyDescent="0.2">
      <c r="A18" s="116" t="s">
        <v>9</v>
      </c>
      <c r="B18" s="207">
        <v>226</v>
      </c>
      <c r="C18" s="186">
        <v>1</v>
      </c>
      <c r="D18" s="187">
        <v>0</v>
      </c>
      <c r="E18" s="187">
        <v>12</v>
      </c>
      <c r="F18" s="187">
        <v>0</v>
      </c>
      <c r="G18" s="187">
        <v>0</v>
      </c>
      <c r="H18" s="187">
        <v>0</v>
      </c>
      <c r="I18" s="187">
        <v>20</v>
      </c>
      <c r="J18" s="187">
        <v>7</v>
      </c>
      <c r="K18" s="187">
        <v>9</v>
      </c>
      <c r="L18" s="187">
        <v>2</v>
      </c>
      <c r="M18" s="187">
        <v>4</v>
      </c>
      <c r="N18" s="187">
        <v>2</v>
      </c>
      <c r="O18" s="208">
        <v>10</v>
      </c>
      <c r="P18" s="208">
        <v>11</v>
      </c>
      <c r="Q18" s="208">
        <v>4</v>
      </c>
      <c r="R18" s="208">
        <v>2</v>
      </c>
      <c r="S18" s="208">
        <v>5</v>
      </c>
      <c r="T18" s="208">
        <v>1</v>
      </c>
      <c r="U18" s="208">
        <v>4</v>
      </c>
      <c r="V18" s="208">
        <v>0</v>
      </c>
      <c r="W18" s="208">
        <v>0</v>
      </c>
      <c r="X18" s="209">
        <v>15</v>
      </c>
      <c r="Y18" s="277">
        <v>117</v>
      </c>
    </row>
    <row r="19" spans="1:25" ht="15.95" customHeight="1" x14ac:dyDescent="0.2">
      <c r="A19" s="116" t="s">
        <v>10</v>
      </c>
      <c r="B19" s="210">
        <v>230</v>
      </c>
      <c r="C19" s="188">
        <v>2</v>
      </c>
      <c r="D19" s="189">
        <v>1</v>
      </c>
      <c r="E19" s="189">
        <v>11</v>
      </c>
      <c r="F19" s="189">
        <v>0</v>
      </c>
      <c r="G19" s="189">
        <v>0</v>
      </c>
      <c r="H19" s="189">
        <v>2</v>
      </c>
      <c r="I19" s="189">
        <v>33</v>
      </c>
      <c r="J19" s="189">
        <v>10</v>
      </c>
      <c r="K19" s="189">
        <v>4</v>
      </c>
      <c r="L19" s="189">
        <v>4</v>
      </c>
      <c r="M19" s="189">
        <v>1</v>
      </c>
      <c r="N19" s="189">
        <v>1</v>
      </c>
      <c r="O19" s="211">
        <v>10</v>
      </c>
      <c r="P19" s="211">
        <v>10</v>
      </c>
      <c r="Q19" s="211">
        <v>2</v>
      </c>
      <c r="R19" s="211">
        <v>1</v>
      </c>
      <c r="S19" s="211">
        <v>3</v>
      </c>
      <c r="T19" s="211">
        <v>7</v>
      </c>
      <c r="U19" s="211">
        <v>0</v>
      </c>
      <c r="V19" s="211">
        <v>0</v>
      </c>
      <c r="W19" s="211">
        <v>0</v>
      </c>
      <c r="X19" s="212">
        <v>16</v>
      </c>
      <c r="Y19" s="278">
        <v>112</v>
      </c>
    </row>
    <row r="20" spans="1:25" ht="15.95" customHeight="1" x14ac:dyDescent="0.2">
      <c r="A20" s="117" t="s">
        <v>11</v>
      </c>
      <c r="B20" s="213">
        <v>1325</v>
      </c>
      <c r="C20" s="198">
        <v>6</v>
      </c>
      <c r="D20" s="191">
        <v>1</v>
      </c>
      <c r="E20" s="191">
        <v>49</v>
      </c>
      <c r="F20" s="191">
        <v>0</v>
      </c>
      <c r="G20" s="191">
        <v>1</v>
      </c>
      <c r="H20" s="191">
        <v>13</v>
      </c>
      <c r="I20" s="191">
        <v>136</v>
      </c>
      <c r="J20" s="191">
        <v>39</v>
      </c>
      <c r="K20" s="191">
        <v>29</v>
      </c>
      <c r="L20" s="191">
        <v>19</v>
      </c>
      <c r="M20" s="191">
        <v>23</v>
      </c>
      <c r="N20" s="191">
        <v>7</v>
      </c>
      <c r="O20" s="214">
        <v>49</v>
      </c>
      <c r="P20" s="214">
        <v>48</v>
      </c>
      <c r="Q20" s="214">
        <v>23</v>
      </c>
      <c r="R20" s="214">
        <v>14</v>
      </c>
      <c r="S20" s="214">
        <v>19</v>
      </c>
      <c r="T20" s="214">
        <v>11</v>
      </c>
      <c r="U20" s="214">
        <v>9</v>
      </c>
      <c r="V20" s="214">
        <v>0</v>
      </c>
      <c r="W20" s="214">
        <v>0</v>
      </c>
      <c r="X20" s="215">
        <v>65</v>
      </c>
      <c r="Y20" s="279">
        <v>764</v>
      </c>
    </row>
    <row r="21" spans="1:25" ht="15.95" customHeight="1" x14ac:dyDescent="0.2">
      <c r="A21" s="116" t="s">
        <v>12</v>
      </c>
      <c r="B21" s="216">
        <v>417</v>
      </c>
      <c r="C21" s="186">
        <v>12</v>
      </c>
      <c r="D21" s="187">
        <v>0</v>
      </c>
      <c r="E21" s="187">
        <v>42</v>
      </c>
      <c r="F21" s="187">
        <v>0</v>
      </c>
      <c r="G21" s="187">
        <v>1</v>
      </c>
      <c r="H21" s="187">
        <v>8</v>
      </c>
      <c r="I21" s="187">
        <v>33</v>
      </c>
      <c r="J21" s="187">
        <v>7</v>
      </c>
      <c r="K21" s="187">
        <v>5</v>
      </c>
      <c r="L21" s="187">
        <v>3</v>
      </c>
      <c r="M21" s="187">
        <v>4</v>
      </c>
      <c r="N21" s="187">
        <v>1</v>
      </c>
      <c r="O21" s="208">
        <v>10</v>
      </c>
      <c r="P21" s="208">
        <v>17</v>
      </c>
      <c r="Q21" s="208">
        <v>11</v>
      </c>
      <c r="R21" s="208">
        <v>3</v>
      </c>
      <c r="S21" s="208">
        <v>4</v>
      </c>
      <c r="T21" s="208">
        <v>3</v>
      </c>
      <c r="U21" s="208">
        <v>1</v>
      </c>
      <c r="V21" s="208">
        <v>0</v>
      </c>
      <c r="W21" s="208">
        <v>0</v>
      </c>
      <c r="X21" s="209">
        <v>18</v>
      </c>
      <c r="Y21" s="280">
        <v>234</v>
      </c>
    </row>
    <row r="22" spans="1:25" ht="15.95" customHeight="1" x14ac:dyDescent="0.2">
      <c r="A22" s="116" t="s">
        <v>13</v>
      </c>
      <c r="B22" s="207">
        <v>162</v>
      </c>
      <c r="C22" s="186">
        <v>0</v>
      </c>
      <c r="D22" s="187">
        <v>0</v>
      </c>
      <c r="E22" s="187">
        <v>14</v>
      </c>
      <c r="F22" s="187">
        <v>0</v>
      </c>
      <c r="G22" s="187">
        <v>0</v>
      </c>
      <c r="H22" s="187">
        <v>5</v>
      </c>
      <c r="I22" s="187">
        <v>16</v>
      </c>
      <c r="J22" s="187">
        <v>3</v>
      </c>
      <c r="K22" s="187">
        <v>1</v>
      </c>
      <c r="L22" s="187">
        <v>1</v>
      </c>
      <c r="M22" s="187">
        <v>1</v>
      </c>
      <c r="N22" s="187">
        <v>2</v>
      </c>
      <c r="O22" s="208">
        <v>2</v>
      </c>
      <c r="P22" s="208">
        <v>5</v>
      </c>
      <c r="Q22" s="208">
        <v>1</v>
      </c>
      <c r="R22" s="208">
        <v>3</v>
      </c>
      <c r="S22" s="208">
        <v>1</v>
      </c>
      <c r="T22" s="208">
        <v>1</v>
      </c>
      <c r="U22" s="208">
        <v>0</v>
      </c>
      <c r="V22" s="208">
        <v>0</v>
      </c>
      <c r="W22" s="208">
        <v>0</v>
      </c>
      <c r="X22" s="209">
        <v>3</v>
      </c>
      <c r="Y22" s="277">
        <v>103</v>
      </c>
    </row>
    <row r="23" spans="1:25" ht="15.95" customHeight="1" x14ac:dyDescent="0.2">
      <c r="A23" s="116" t="s">
        <v>14</v>
      </c>
      <c r="B23" s="207">
        <v>74</v>
      </c>
      <c r="C23" s="186">
        <v>0</v>
      </c>
      <c r="D23" s="187">
        <v>0</v>
      </c>
      <c r="E23" s="187">
        <v>12</v>
      </c>
      <c r="F23" s="187">
        <v>0</v>
      </c>
      <c r="G23" s="187">
        <v>1</v>
      </c>
      <c r="H23" s="187">
        <v>5</v>
      </c>
      <c r="I23" s="187">
        <v>6</v>
      </c>
      <c r="J23" s="187">
        <v>2</v>
      </c>
      <c r="K23" s="187">
        <v>2</v>
      </c>
      <c r="L23" s="187">
        <v>0</v>
      </c>
      <c r="M23" s="187">
        <v>0</v>
      </c>
      <c r="N23" s="187">
        <v>0</v>
      </c>
      <c r="O23" s="208">
        <v>0</v>
      </c>
      <c r="P23" s="208">
        <v>8</v>
      </c>
      <c r="Q23" s="208">
        <v>1</v>
      </c>
      <c r="R23" s="208">
        <v>0</v>
      </c>
      <c r="S23" s="208">
        <v>1</v>
      </c>
      <c r="T23" s="208">
        <v>0</v>
      </c>
      <c r="U23" s="208">
        <v>0</v>
      </c>
      <c r="V23" s="208">
        <v>0</v>
      </c>
      <c r="W23" s="208">
        <v>0</v>
      </c>
      <c r="X23" s="209">
        <v>4</v>
      </c>
      <c r="Y23" s="277">
        <v>32</v>
      </c>
    </row>
    <row r="24" spans="1:25" ht="15.95" customHeight="1" x14ac:dyDescent="0.2">
      <c r="A24" s="116" t="s">
        <v>15</v>
      </c>
      <c r="B24" s="207">
        <v>117</v>
      </c>
      <c r="C24" s="186">
        <v>1</v>
      </c>
      <c r="D24" s="187">
        <v>0</v>
      </c>
      <c r="E24" s="187">
        <v>22</v>
      </c>
      <c r="F24" s="187">
        <v>0</v>
      </c>
      <c r="G24" s="187">
        <v>1</v>
      </c>
      <c r="H24" s="187">
        <v>0</v>
      </c>
      <c r="I24" s="187">
        <v>12</v>
      </c>
      <c r="J24" s="187">
        <v>1</v>
      </c>
      <c r="K24" s="187">
        <v>5</v>
      </c>
      <c r="L24" s="187">
        <v>1</v>
      </c>
      <c r="M24" s="187">
        <v>2</v>
      </c>
      <c r="N24" s="187">
        <v>1</v>
      </c>
      <c r="O24" s="208">
        <v>3</v>
      </c>
      <c r="P24" s="208">
        <v>4</v>
      </c>
      <c r="Q24" s="208">
        <v>2</v>
      </c>
      <c r="R24" s="208">
        <v>0</v>
      </c>
      <c r="S24" s="208">
        <v>2</v>
      </c>
      <c r="T24" s="208">
        <v>0</v>
      </c>
      <c r="U24" s="208">
        <v>1</v>
      </c>
      <c r="V24" s="208">
        <v>0</v>
      </c>
      <c r="W24" s="208">
        <v>0</v>
      </c>
      <c r="X24" s="209">
        <v>5</v>
      </c>
      <c r="Y24" s="277">
        <v>54</v>
      </c>
    </row>
    <row r="25" spans="1:25" ht="15.95" customHeight="1" x14ac:dyDescent="0.2">
      <c r="A25" s="116" t="s">
        <v>16</v>
      </c>
      <c r="B25" s="207">
        <v>260</v>
      </c>
      <c r="C25" s="186">
        <v>0</v>
      </c>
      <c r="D25" s="187">
        <v>3</v>
      </c>
      <c r="E25" s="187">
        <v>35</v>
      </c>
      <c r="F25" s="187">
        <v>0</v>
      </c>
      <c r="G25" s="187">
        <v>0</v>
      </c>
      <c r="H25" s="187">
        <v>4</v>
      </c>
      <c r="I25" s="187">
        <v>22</v>
      </c>
      <c r="J25" s="187">
        <v>6</v>
      </c>
      <c r="K25" s="187">
        <v>0</v>
      </c>
      <c r="L25" s="187">
        <v>1</v>
      </c>
      <c r="M25" s="187">
        <v>2</v>
      </c>
      <c r="N25" s="187">
        <v>3</v>
      </c>
      <c r="O25" s="208">
        <v>5</v>
      </c>
      <c r="P25" s="208">
        <v>11</v>
      </c>
      <c r="Q25" s="208">
        <v>7</v>
      </c>
      <c r="R25" s="208">
        <v>3</v>
      </c>
      <c r="S25" s="208">
        <v>5</v>
      </c>
      <c r="T25" s="208">
        <v>5</v>
      </c>
      <c r="U25" s="208">
        <v>1</v>
      </c>
      <c r="V25" s="208">
        <v>0</v>
      </c>
      <c r="W25" s="208">
        <v>0</v>
      </c>
      <c r="X25" s="209">
        <v>15</v>
      </c>
      <c r="Y25" s="277">
        <v>132</v>
      </c>
    </row>
    <row r="26" spans="1:25" ht="15.95" customHeight="1" x14ac:dyDescent="0.2">
      <c r="A26" s="116" t="s">
        <v>17</v>
      </c>
      <c r="B26" s="207">
        <v>180</v>
      </c>
      <c r="C26" s="186">
        <v>2</v>
      </c>
      <c r="D26" s="187">
        <v>0</v>
      </c>
      <c r="E26" s="187">
        <v>29</v>
      </c>
      <c r="F26" s="187">
        <v>0</v>
      </c>
      <c r="G26" s="187">
        <v>0</v>
      </c>
      <c r="H26" s="187">
        <v>3</v>
      </c>
      <c r="I26" s="187">
        <v>8</v>
      </c>
      <c r="J26" s="187">
        <v>5</v>
      </c>
      <c r="K26" s="187">
        <v>3</v>
      </c>
      <c r="L26" s="187">
        <v>2</v>
      </c>
      <c r="M26" s="187">
        <v>1</v>
      </c>
      <c r="N26" s="187">
        <v>2</v>
      </c>
      <c r="O26" s="208">
        <v>6</v>
      </c>
      <c r="P26" s="208">
        <v>9</v>
      </c>
      <c r="Q26" s="208">
        <v>3</v>
      </c>
      <c r="R26" s="208">
        <v>1</v>
      </c>
      <c r="S26" s="208">
        <v>4</v>
      </c>
      <c r="T26" s="208">
        <v>0</v>
      </c>
      <c r="U26" s="208">
        <v>0</v>
      </c>
      <c r="V26" s="208">
        <v>0</v>
      </c>
      <c r="W26" s="208">
        <v>0</v>
      </c>
      <c r="X26" s="209">
        <v>9</v>
      </c>
      <c r="Y26" s="277">
        <v>93</v>
      </c>
    </row>
    <row r="27" spans="1:25" ht="15.95" customHeight="1" x14ac:dyDescent="0.2">
      <c r="A27" s="118" t="s">
        <v>18</v>
      </c>
      <c r="B27" s="210">
        <v>404</v>
      </c>
      <c r="C27" s="188">
        <v>3</v>
      </c>
      <c r="D27" s="189">
        <v>0</v>
      </c>
      <c r="E27" s="189">
        <v>53</v>
      </c>
      <c r="F27" s="189">
        <v>2</v>
      </c>
      <c r="G27" s="189">
        <v>1</v>
      </c>
      <c r="H27" s="189">
        <v>14</v>
      </c>
      <c r="I27" s="189">
        <v>32</v>
      </c>
      <c r="J27" s="189">
        <v>18</v>
      </c>
      <c r="K27" s="189">
        <v>4</v>
      </c>
      <c r="L27" s="189">
        <v>6</v>
      </c>
      <c r="M27" s="189">
        <v>2</v>
      </c>
      <c r="N27" s="189">
        <v>3</v>
      </c>
      <c r="O27" s="211">
        <v>9</v>
      </c>
      <c r="P27" s="211">
        <v>29</v>
      </c>
      <c r="Q27" s="211">
        <v>1</v>
      </c>
      <c r="R27" s="211">
        <v>12</v>
      </c>
      <c r="S27" s="211">
        <v>3</v>
      </c>
      <c r="T27" s="211">
        <v>1</v>
      </c>
      <c r="U27" s="211">
        <v>2</v>
      </c>
      <c r="V27" s="211">
        <v>0</v>
      </c>
      <c r="W27" s="211">
        <v>0</v>
      </c>
      <c r="X27" s="212">
        <v>15</v>
      </c>
      <c r="Y27" s="278">
        <v>194</v>
      </c>
    </row>
    <row r="28" spans="1:25" ht="15.95" customHeight="1" x14ac:dyDescent="0.2">
      <c r="A28" s="119" t="s">
        <v>19</v>
      </c>
      <c r="B28" s="213">
        <v>1614</v>
      </c>
      <c r="C28" s="198">
        <v>18</v>
      </c>
      <c r="D28" s="191">
        <v>3</v>
      </c>
      <c r="E28" s="191">
        <v>207</v>
      </c>
      <c r="F28" s="191">
        <v>2</v>
      </c>
      <c r="G28" s="191">
        <v>4</v>
      </c>
      <c r="H28" s="191">
        <v>39</v>
      </c>
      <c r="I28" s="191">
        <v>129</v>
      </c>
      <c r="J28" s="191">
        <v>42</v>
      </c>
      <c r="K28" s="191">
        <v>20</v>
      </c>
      <c r="L28" s="191">
        <v>14</v>
      </c>
      <c r="M28" s="191">
        <v>12</v>
      </c>
      <c r="N28" s="191">
        <v>12</v>
      </c>
      <c r="O28" s="214">
        <v>35</v>
      </c>
      <c r="P28" s="214">
        <v>83</v>
      </c>
      <c r="Q28" s="214">
        <v>26</v>
      </c>
      <c r="R28" s="214">
        <v>22</v>
      </c>
      <c r="S28" s="214">
        <v>20</v>
      </c>
      <c r="T28" s="214">
        <v>10</v>
      </c>
      <c r="U28" s="214">
        <v>5</v>
      </c>
      <c r="V28" s="214">
        <v>0</v>
      </c>
      <c r="W28" s="214">
        <v>0</v>
      </c>
      <c r="X28" s="215">
        <v>69</v>
      </c>
      <c r="Y28" s="279">
        <v>842</v>
      </c>
    </row>
    <row r="29" spans="1:25" ht="15.95" customHeight="1" x14ac:dyDescent="0.2">
      <c r="A29" s="116" t="s">
        <v>20</v>
      </c>
      <c r="B29" s="216">
        <v>104</v>
      </c>
      <c r="C29" s="186">
        <v>0</v>
      </c>
      <c r="D29" s="187">
        <v>0</v>
      </c>
      <c r="E29" s="187">
        <v>14</v>
      </c>
      <c r="F29" s="187">
        <v>0</v>
      </c>
      <c r="G29" s="187">
        <v>0</v>
      </c>
      <c r="H29" s="187">
        <v>1</v>
      </c>
      <c r="I29" s="187">
        <v>8</v>
      </c>
      <c r="J29" s="187">
        <v>2</v>
      </c>
      <c r="K29" s="187">
        <v>1</v>
      </c>
      <c r="L29" s="187">
        <v>0</v>
      </c>
      <c r="M29" s="187">
        <v>1</v>
      </c>
      <c r="N29" s="187">
        <v>0</v>
      </c>
      <c r="O29" s="208">
        <v>0</v>
      </c>
      <c r="P29" s="208">
        <v>5</v>
      </c>
      <c r="Q29" s="208">
        <v>2</v>
      </c>
      <c r="R29" s="208">
        <v>3</v>
      </c>
      <c r="S29" s="208">
        <v>0</v>
      </c>
      <c r="T29" s="208">
        <v>0</v>
      </c>
      <c r="U29" s="208">
        <v>0</v>
      </c>
      <c r="V29" s="208">
        <v>0</v>
      </c>
      <c r="W29" s="208">
        <v>0</v>
      </c>
      <c r="X29" s="209">
        <v>8</v>
      </c>
      <c r="Y29" s="280">
        <v>59</v>
      </c>
    </row>
    <row r="30" spans="1:25" ht="15.95" customHeight="1" x14ac:dyDescent="0.2">
      <c r="A30" s="116" t="s">
        <v>21</v>
      </c>
      <c r="B30" s="207">
        <v>199</v>
      </c>
      <c r="C30" s="186">
        <v>1</v>
      </c>
      <c r="D30" s="187">
        <v>0</v>
      </c>
      <c r="E30" s="187">
        <v>37</v>
      </c>
      <c r="F30" s="187">
        <v>0</v>
      </c>
      <c r="G30" s="187">
        <v>1</v>
      </c>
      <c r="H30" s="187">
        <v>1</v>
      </c>
      <c r="I30" s="187">
        <v>20</v>
      </c>
      <c r="J30" s="187">
        <v>1</v>
      </c>
      <c r="K30" s="187">
        <v>2</v>
      </c>
      <c r="L30" s="187">
        <v>0</v>
      </c>
      <c r="M30" s="187">
        <v>1</v>
      </c>
      <c r="N30" s="187">
        <v>1</v>
      </c>
      <c r="O30" s="208">
        <v>6</v>
      </c>
      <c r="P30" s="208">
        <v>7</v>
      </c>
      <c r="Q30" s="208">
        <v>0</v>
      </c>
      <c r="R30" s="208">
        <v>2</v>
      </c>
      <c r="S30" s="208">
        <v>1</v>
      </c>
      <c r="T30" s="208">
        <v>0</v>
      </c>
      <c r="U30" s="208">
        <v>0</v>
      </c>
      <c r="V30" s="208">
        <v>0</v>
      </c>
      <c r="W30" s="208">
        <v>0</v>
      </c>
      <c r="X30" s="209">
        <v>13</v>
      </c>
      <c r="Y30" s="277">
        <v>105</v>
      </c>
    </row>
    <row r="31" spans="1:25" ht="15.95" customHeight="1" x14ac:dyDescent="0.2">
      <c r="A31" s="116" t="s">
        <v>22</v>
      </c>
      <c r="B31" s="207">
        <v>85</v>
      </c>
      <c r="C31" s="186">
        <v>0</v>
      </c>
      <c r="D31" s="187">
        <v>0</v>
      </c>
      <c r="E31" s="187">
        <v>21</v>
      </c>
      <c r="F31" s="187">
        <v>0</v>
      </c>
      <c r="G31" s="187">
        <v>1</v>
      </c>
      <c r="H31" s="187">
        <v>3</v>
      </c>
      <c r="I31" s="187">
        <v>10</v>
      </c>
      <c r="J31" s="187">
        <v>1</v>
      </c>
      <c r="K31" s="187">
        <v>1</v>
      </c>
      <c r="L31" s="187">
        <v>1</v>
      </c>
      <c r="M31" s="187">
        <v>0</v>
      </c>
      <c r="N31" s="187">
        <v>0</v>
      </c>
      <c r="O31" s="208">
        <v>1</v>
      </c>
      <c r="P31" s="208">
        <v>3</v>
      </c>
      <c r="Q31" s="208">
        <v>4</v>
      </c>
      <c r="R31" s="208">
        <v>0</v>
      </c>
      <c r="S31" s="208">
        <v>4</v>
      </c>
      <c r="T31" s="208">
        <v>1</v>
      </c>
      <c r="U31" s="208">
        <v>0</v>
      </c>
      <c r="V31" s="208">
        <v>0</v>
      </c>
      <c r="W31" s="208">
        <v>0</v>
      </c>
      <c r="X31" s="209">
        <v>6</v>
      </c>
      <c r="Y31" s="277">
        <v>28</v>
      </c>
    </row>
    <row r="32" spans="1:25" ht="15.95" customHeight="1" x14ac:dyDescent="0.2">
      <c r="A32" s="116" t="s">
        <v>23</v>
      </c>
      <c r="B32" s="207">
        <v>173</v>
      </c>
      <c r="C32" s="186">
        <v>1</v>
      </c>
      <c r="D32" s="187">
        <v>0</v>
      </c>
      <c r="E32" s="187">
        <v>31</v>
      </c>
      <c r="F32" s="187">
        <v>0</v>
      </c>
      <c r="G32" s="187">
        <v>4</v>
      </c>
      <c r="H32" s="187">
        <v>0</v>
      </c>
      <c r="I32" s="187">
        <v>15</v>
      </c>
      <c r="J32" s="187">
        <v>4</v>
      </c>
      <c r="K32" s="187">
        <v>2</v>
      </c>
      <c r="L32" s="187">
        <v>0</v>
      </c>
      <c r="M32" s="187">
        <v>0</v>
      </c>
      <c r="N32" s="187">
        <v>0</v>
      </c>
      <c r="O32" s="208">
        <v>1</v>
      </c>
      <c r="P32" s="208">
        <v>3</v>
      </c>
      <c r="Q32" s="208">
        <v>6</v>
      </c>
      <c r="R32" s="208">
        <v>1</v>
      </c>
      <c r="S32" s="208">
        <v>2</v>
      </c>
      <c r="T32" s="208">
        <v>2</v>
      </c>
      <c r="U32" s="208">
        <v>4</v>
      </c>
      <c r="V32" s="208">
        <v>0</v>
      </c>
      <c r="W32" s="208">
        <v>0</v>
      </c>
      <c r="X32" s="209">
        <v>7</v>
      </c>
      <c r="Y32" s="277">
        <v>90</v>
      </c>
    </row>
    <row r="33" spans="1:25" ht="15.95" customHeight="1" x14ac:dyDescent="0.2">
      <c r="A33" s="116" t="s">
        <v>24</v>
      </c>
      <c r="B33" s="207">
        <v>167</v>
      </c>
      <c r="C33" s="186">
        <v>1</v>
      </c>
      <c r="D33" s="187">
        <v>1</v>
      </c>
      <c r="E33" s="187">
        <v>28</v>
      </c>
      <c r="F33" s="187">
        <v>0</v>
      </c>
      <c r="G33" s="187">
        <v>1</v>
      </c>
      <c r="H33" s="187">
        <v>4</v>
      </c>
      <c r="I33" s="187">
        <v>15</v>
      </c>
      <c r="J33" s="187">
        <v>0</v>
      </c>
      <c r="K33" s="187">
        <v>5</v>
      </c>
      <c r="L33" s="187">
        <v>0</v>
      </c>
      <c r="M33" s="187">
        <v>1</v>
      </c>
      <c r="N33" s="187">
        <v>0</v>
      </c>
      <c r="O33" s="208">
        <v>0</v>
      </c>
      <c r="P33" s="208">
        <v>4</v>
      </c>
      <c r="Q33" s="208">
        <v>4</v>
      </c>
      <c r="R33" s="208">
        <v>2</v>
      </c>
      <c r="S33" s="208">
        <v>1</v>
      </c>
      <c r="T33" s="208">
        <v>0</v>
      </c>
      <c r="U33" s="208">
        <v>2</v>
      </c>
      <c r="V33" s="208">
        <v>0</v>
      </c>
      <c r="W33" s="208">
        <v>0</v>
      </c>
      <c r="X33" s="209">
        <v>9</v>
      </c>
      <c r="Y33" s="277">
        <v>89</v>
      </c>
    </row>
    <row r="34" spans="1:25" ht="15.95" customHeight="1" x14ac:dyDescent="0.2">
      <c r="A34" s="116" t="s">
        <v>25</v>
      </c>
      <c r="B34" s="207">
        <v>224</v>
      </c>
      <c r="C34" s="186">
        <v>1</v>
      </c>
      <c r="D34" s="187">
        <v>0</v>
      </c>
      <c r="E34" s="187">
        <v>18</v>
      </c>
      <c r="F34" s="187">
        <v>0</v>
      </c>
      <c r="G34" s="187">
        <v>0</v>
      </c>
      <c r="H34" s="187">
        <v>11</v>
      </c>
      <c r="I34" s="187">
        <v>23</v>
      </c>
      <c r="J34" s="187">
        <v>5</v>
      </c>
      <c r="K34" s="187">
        <v>5</v>
      </c>
      <c r="L34" s="187">
        <v>2</v>
      </c>
      <c r="M34" s="187">
        <v>1</v>
      </c>
      <c r="N34" s="187">
        <v>0</v>
      </c>
      <c r="O34" s="208">
        <v>4</v>
      </c>
      <c r="P34" s="208">
        <v>5</v>
      </c>
      <c r="Q34" s="208">
        <v>3</v>
      </c>
      <c r="R34" s="208">
        <v>0</v>
      </c>
      <c r="S34" s="208">
        <v>1</v>
      </c>
      <c r="T34" s="208">
        <v>1</v>
      </c>
      <c r="U34" s="208">
        <v>2</v>
      </c>
      <c r="V34" s="208">
        <v>0</v>
      </c>
      <c r="W34" s="208">
        <v>0</v>
      </c>
      <c r="X34" s="209">
        <v>17</v>
      </c>
      <c r="Y34" s="277">
        <v>125</v>
      </c>
    </row>
    <row r="35" spans="1:25" ht="15.95" customHeight="1" x14ac:dyDescent="0.2">
      <c r="A35" s="116" t="s">
        <v>26</v>
      </c>
      <c r="B35" s="207">
        <v>354</v>
      </c>
      <c r="C35" s="186">
        <v>0</v>
      </c>
      <c r="D35" s="187">
        <v>9</v>
      </c>
      <c r="E35" s="187">
        <v>27</v>
      </c>
      <c r="F35" s="187">
        <v>0</v>
      </c>
      <c r="G35" s="187">
        <v>0</v>
      </c>
      <c r="H35" s="187">
        <v>20</v>
      </c>
      <c r="I35" s="187">
        <v>27</v>
      </c>
      <c r="J35" s="187">
        <v>8</v>
      </c>
      <c r="K35" s="187">
        <v>5</v>
      </c>
      <c r="L35" s="187">
        <v>6</v>
      </c>
      <c r="M35" s="187">
        <v>3</v>
      </c>
      <c r="N35" s="187">
        <v>1</v>
      </c>
      <c r="O35" s="208">
        <v>1</v>
      </c>
      <c r="P35" s="208">
        <v>8</v>
      </c>
      <c r="Q35" s="208">
        <v>5</v>
      </c>
      <c r="R35" s="208">
        <v>6</v>
      </c>
      <c r="S35" s="208">
        <v>2</v>
      </c>
      <c r="T35" s="208">
        <v>2</v>
      </c>
      <c r="U35" s="208">
        <v>1</v>
      </c>
      <c r="V35" s="208">
        <v>0</v>
      </c>
      <c r="W35" s="208">
        <v>0</v>
      </c>
      <c r="X35" s="209">
        <v>15</v>
      </c>
      <c r="Y35" s="277">
        <v>208</v>
      </c>
    </row>
    <row r="36" spans="1:25" ht="15.95" customHeight="1" x14ac:dyDescent="0.2">
      <c r="A36" s="116" t="s">
        <v>27</v>
      </c>
      <c r="B36" s="207">
        <v>130</v>
      </c>
      <c r="C36" s="186">
        <v>2</v>
      </c>
      <c r="D36" s="187">
        <v>0</v>
      </c>
      <c r="E36" s="187">
        <v>22</v>
      </c>
      <c r="F36" s="187">
        <v>0</v>
      </c>
      <c r="G36" s="187">
        <v>0</v>
      </c>
      <c r="H36" s="187">
        <v>3</v>
      </c>
      <c r="I36" s="187">
        <v>15</v>
      </c>
      <c r="J36" s="187">
        <v>2</v>
      </c>
      <c r="K36" s="187">
        <v>0</v>
      </c>
      <c r="L36" s="187">
        <v>0</v>
      </c>
      <c r="M36" s="187">
        <v>0</v>
      </c>
      <c r="N36" s="187">
        <v>1</v>
      </c>
      <c r="O36" s="208">
        <v>3</v>
      </c>
      <c r="P36" s="208">
        <v>4</v>
      </c>
      <c r="Q36" s="208">
        <v>2</v>
      </c>
      <c r="R36" s="208">
        <v>1</v>
      </c>
      <c r="S36" s="208">
        <v>0</v>
      </c>
      <c r="T36" s="208">
        <v>0</v>
      </c>
      <c r="U36" s="208">
        <v>2</v>
      </c>
      <c r="V36" s="208">
        <v>0</v>
      </c>
      <c r="W36" s="208">
        <v>0</v>
      </c>
      <c r="X36" s="209">
        <v>6</v>
      </c>
      <c r="Y36" s="277">
        <v>67</v>
      </c>
    </row>
    <row r="37" spans="1:25" ht="15.95" customHeight="1" x14ac:dyDescent="0.2">
      <c r="A37" s="118" t="s">
        <v>28</v>
      </c>
      <c r="B37" s="210">
        <v>362</v>
      </c>
      <c r="C37" s="188">
        <v>1</v>
      </c>
      <c r="D37" s="189">
        <v>0</v>
      </c>
      <c r="E37" s="189">
        <v>35</v>
      </c>
      <c r="F37" s="189">
        <v>0</v>
      </c>
      <c r="G37" s="189">
        <v>15</v>
      </c>
      <c r="H37" s="189">
        <v>8</v>
      </c>
      <c r="I37" s="189">
        <v>41</v>
      </c>
      <c r="J37" s="189">
        <v>7</v>
      </c>
      <c r="K37" s="189">
        <v>7</v>
      </c>
      <c r="L37" s="189">
        <v>1</v>
      </c>
      <c r="M37" s="189">
        <v>3</v>
      </c>
      <c r="N37" s="189">
        <v>5</v>
      </c>
      <c r="O37" s="211">
        <v>7</v>
      </c>
      <c r="P37" s="211">
        <v>18</v>
      </c>
      <c r="Q37" s="211">
        <v>5</v>
      </c>
      <c r="R37" s="211">
        <v>2</v>
      </c>
      <c r="S37" s="211">
        <v>4</v>
      </c>
      <c r="T37" s="211">
        <v>0</v>
      </c>
      <c r="U37" s="211">
        <v>4</v>
      </c>
      <c r="V37" s="211">
        <v>0</v>
      </c>
      <c r="W37" s="211">
        <v>0</v>
      </c>
      <c r="X37" s="212">
        <v>20</v>
      </c>
      <c r="Y37" s="278">
        <v>179</v>
      </c>
    </row>
    <row r="38" spans="1:25" ht="15.95" customHeight="1" x14ac:dyDescent="0.2">
      <c r="A38" s="119" t="s">
        <v>29</v>
      </c>
      <c r="B38" s="217">
        <v>1798</v>
      </c>
      <c r="C38" s="198">
        <v>7</v>
      </c>
      <c r="D38" s="191">
        <v>10</v>
      </c>
      <c r="E38" s="191">
        <v>233</v>
      </c>
      <c r="F38" s="191">
        <v>0</v>
      </c>
      <c r="G38" s="191">
        <v>22</v>
      </c>
      <c r="H38" s="191">
        <v>51</v>
      </c>
      <c r="I38" s="191">
        <v>174</v>
      </c>
      <c r="J38" s="191">
        <v>30</v>
      </c>
      <c r="K38" s="191">
        <v>28</v>
      </c>
      <c r="L38" s="191">
        <v>10</v>
      </c>
      <c r="M38" s="191">
        <v>10</v>
      </c>
      <c r="N38" s="191">
        <v>8</v>
      </c>
      <c r="O38" s="214">
        <v>23</v>
      </c>
      <c r="P38" s="214">
        <v>57</v>
      </c>
      <c r="Q38" s="214">
        <v>31</v>
      </c>
      <c r="R38" s="214">
        <v>17</v>
      </c>
      <c r="S38" s="214">
        <v>15</v>
      </c>
      <c r="T38" s="214">
        <v>6</v>
      </c>
      <c r="U38" s="214">
        <v>15</v>
      </c>
      <c r="V38" s="214">
        <v>0</v>
      </c>
      <c r="W38" s="214">
        <v>0</v>
      </c>
      <c r="X38" s="215">
        <v>101</v>
      </c>
      <c r="Y38" s="279">
        <v>950</v>
      </c>
    </row>
    <row r="39" spans="1:25" ht="15.95" customHeight="1" x14ac:dyDescent="0.2">
      <c r="A39" s="116" t="s">
        <v>30</v>
      </c>
      <c r="B39" s="216">
        <v>281</v>
      </c>
      <c r="C39" s="186">
        <v>4</v>
      </c>
      <c r="D39" s="187">
        <v>0</v>
      </c>
      <c r="E39" s="187">
        <v>27</v>
      </c>
      <c r="F39" s="187">
        <v>0</v>
      </c>
      <c r="G39" s="187">
        <v>0</v>
      </c>
      <c r="H39" s="187">
        <v>6</v>
      </c>
      <c r="I39" s="187">
        <v>27</v>
      </c>
      <c r="J39" s="187">
        <v>2</v>
      </c>
      <c r="K39" s="187">
        <v>2</v>
      </c>
      <c r="L39" s="187">
        <v>0</v>
      </c>
      <c r="M39" s="187">
        <v>1</v>
      </c>
      <c r="N39" s="187">
        <v>1</v>
      </c>
      <c r="O39" s="208">
        <v>13</v>
      </c>
      <c r="P39" s="208">
        <v>8</v>
      </c>
      <c r="Q39" s="208">
        <v>27</v>
      </c>
      <c r="R39" s="208">
        <v>2</v>
      </c>
      <c r="S39" s="208">
        <v>1</v>
      </c>
      <c r="T39" s="208">
        <v>3</v>
      </c>
      <c r="U39" s="208">
        <v>0</v>
      </c>
      <c r="V39" s="208">
        <v>0</v>
      </c>
      <c r="W39" s="208">
        <v>0</v>
      </c>
      <c r="X39" s="209">
        <v>16</v>
      </c>
      <c r="Y39" s="280">
        <v>141</v>
      </c>
    </row>
    <row r="40" spans="1:25" ht="15.95" customHeight="1" x14ac:dyDescent="0.2">
      <c r="A40" s="116" t="s">
        <v>31</v>
      </c>
      <c r="B40" s="207">
        <v>373</v>
      </c>
      <c r="C40" s="186">
        <v>2</v>
      </c>
      <c r="D40" s="187">
        <v>0</v>
      </c>
      <c r="E40" s="187">
        <v>30</v>
      </c>
      <c r="F40" s="187">
        <v>0</v>
      </c>
      <c r="G40" s="187">
        <v>3</v>
      </c>
      <c r="H40" s="187">
        <v>14</v>
      </c>
      <c r="I40" s="187">
        <v>18</v>
      </c>
      <c r="J40" s="187">
        <v>12</v>
      </c>
      <c r="K40" s="187">
        <v>4</v>
      </c>
      <c r="L40" s="187">
        <v>1</v>
      </c>
      <c r="M40" s="187">
        <v>3</v>
      </c>
      <c r="N40" s="187">
        <v>0</v>
      </c>
      <c r="O40" s="208">
        <v>4</v>
      </c>
      <c r="P40" s="208">
        <v>7</v>
      </c>
      <c r="Q40" s="208">
        <v>22</v>
      </c>
      <c r="R40" s="208">
        <v>8</v>
      </c>
      <c r="S40" s="208">
        <v>2</v>
      </c>
      <c r="T40" s="208">
        <v>6</v>
      </c>
      <c r="U40" s="208">
        <v>4</v>
      </c>
      <c r="V40" s="208">
        <v>0</v>
      </c>
      <c r="W40" s="208">
        <v>0</v>
      </c>
      <c r="X40" s="209">
        <v>15</v>
      </c>
      <c r="Y40" s="277">
        <v>218</v>
      </c>
    </row>
    <row r="41" spans="1:25" ht="15.95" customHeight="1" x14ac:dyDescent="0.2">
      <c r="A41" s="116" t="s">
        <v>32</v>
      </c>
      <c r="B41" s="207">
        <v>554</v>
      </c>
      <c r="C41" s="186">
        <v>2</v>
      </c>
      <c r="D41" s="187">
        <v>0</v>
      </c>
      <c r="E41" s="187">
        <v>68</v>
      </c>
      <c r="F41" s="187">
        <v>1</v>
      </c>
      <c r="G41" s="187">
        <v>1</v>
      </c>
      <c r="H41" s="187">
        <v>6</v>
      </c>
      <c r="I41" s="187">
        <v>46</v>
      </c>
      <c r="J41" s="187">
        <v>8</v>
      </c>
      <c r="K41" s="187">
        <v>9</v>
      </c>
      <c r="L41" s="187">
        <v>4</v>
      </c>
      <c r="M41" s="187">
        <v>8</v>
      </c>
      <c r="N41" s="187">
        <v>3</v>
      </c>
      <c r="O41" s="208">
        <v>14</v>
      </c>
      <c r="P41" s="208">
        <v>32</v>
      </c>
      <c r="Q41" s="208">
        <v>6</v>
      </c>
      <c r="R41" s="208">
        <v>6</v>
      </c>
      <c r="S41" s="208">
        <v>10</v>
      </c>
      <c r="T41" s="208">
        <v>2</v>
      </c>
      <c r="U41" s="208">
        <v>3</v>
      </c>
      <c r="V41" s="208">
        <v>0</v>
      </c>
      <c r="W41" s="208">
        <v>0</v>
      </c>
      <c r="X41" s="209">
        <v>24</v>
      </c>
      <c r="Y41" s="277">
        <v>301</v>
      </c>
    </row>
    <row r="42" spans="1:25" ht="15.95" customHeight="1" x14ac:dyDescent="0.2">
      <c r="A42" s="116" t="s">
        <v>33</v>
      </c>
      <c r="B42" s="207">
        <v>87</v>
      </c>
      <c r="C42" s="186">
        <v>1</v>
      </c>
      <c r="D42" s="187">
        <v>0</v>
      </c>
      <c r="E42" s="187">
        <v>10</v>
      </c>
      <c r="F42" s="187">
        <v>0</v>
      </c>
      <c r="G42" s="187">
        <v>0</v>
      </c>
      <c r="H42" s="187">
        <v>0</v>
      </c>
      <c r="I42" s="187">
        <v>6</v>
      </c>
      <c r="J42" s="187">
        <v>1</v>
      </c>
      <c r="K42" s="187">
        <v>0</v>
      </c>
      <c r="L42" s="187">
        <v>3</v>
      </c>
      <c r="M42" s="187">
        <v>0</v>
      </c>
      <c r="N42" s="187">
        <v>0</v>
      </c>
      <c r="O42" s="208">
        <v>1</v>
      </c>
      <c r="P42" s="208">
        <v>4</v>
      </c>
      <c r="Q42" s="208">
        <v>5</v>
      </c>
      <c r="R42" s="208">
        <v>0</v>
      </c>
      <c r="S42" s="208">
        <v>0</v>
      </c>
      <c r="T42" s="208">
        <v>1</v>
      </c>
      <c r="U42" s="208">
        <v>1</v>
      </c>
      <c r="V42" s="208">
        <v>0</v>
      </c>
      <c r="W42" s="208">
        <v>0</v>
      </c>
      <c r="X42" s="209">
        <v>6</v>
      </c>
      <c r="Y42" s="277">
        <v>48</v>
      </c>
    </row>
    <row r="43" spans="1:25" ht="15.95" customHeight="1" x14ac:dyDescent="0.2">
      <c r="A43" s="116" t="s">
        <v>34</v>
      </c>
      <c r="B43" s="218">
        <v>12</v>
      </c>
      <c r="C43" s="194">
        <v>0</v>
      </c>
      <c r="D43" s="195">
        <v>0</v>
      </c>
      <c r="E43" s="195">
        <v>0</v>
      </c>
      <c r="F43" s="195">
        <v>0</v>
      </c>
      <c r="G43" s="195">
        <v>0</v>
      </c>
      <c r="H43" s="195">
        <v>2</v>
      </c>
      <c r="I43" s="195">
        <v>0</v>
      </c>
      <c r="J43" s="195">
        <v>0</v>
      </c>
      <c r="K43" s="195">
        <v>0</v>
      </c>
      <c r="L43" s="195">
        <v>0</v>
      </c>
      <c r="M43" s="195">
        <v>1</v>
      </c>
      <c r="N43" s="195">
        <v>0</v>
      </c>
      <c r="O43" s="219">
        <v>0</v>
      </c>
      <c r="P43" s="219">
        <v>0</v>
      </c>
      <c r="Q43" s="219">
        <v>3</v>
      </c>
      <c r="R43" s="219">
        <v>0</v>
      </c>
      <c r="S43" s="219">
        <v>1</v>
      </c>
      <c r="T43" s="219">
        <v>0</v>
      </c>
      <c r="U43" s="219">
        <v>0</v>
      </c>
      <c r="V43" s="219">
        <v>0</v>
      </c>
      <c r="W43" s="219">
        <v>0</v>
      </c>
      <c r="X43" s="220">
        <v>1</v>
      </c>
      <c r="Y43" s="281">
        <v>4</v>
      </c>
    </row>
    <row r="44" spans="1:25" ht="15.95" customHeight="1" x14ac:dyDescent="0.2">
      <c r="A44" s="116" t="s">
        <v>35</v>
      </c>
      <c r="B44" s="207">
        <v>238</v>
      </c>
      <c r="C44" s="186">
        <v>0</v>
      </c>
      <c r="D44" s="187">
        <v>0</v>
      </c>
      <c r="E44" s="187">
        <v>26</v>
      </c>
      <c r="F44" s="187">
        <v>0</v>
      </c>
      <c r="G44" s="187">
        <v>1</v>
      </c>
      <c r="H44" s="187">
        <v>10</v>
      </c>
      <c r="I44" s="187">
        <v>26</v>
      </c>
      <c r="J44" s="187">
        <v>4</v>
      </c>
      <c r="K44" s="187">
        <v>3</v>
      </c>
      <c r="L44" s="187">
        <v>2</v>
      </c>
      <c r="M44" s="187">
        <v>1</v>
      </c>
      <c r="N44" s="187">
        <v>1</v>
      </c>
      <c r="O44" s="208">
        <v>4</v>
      </c>
      <c r="P44" s="208">
        <v>9</v>
      </c>
      <c r="Q44" s="208">
        <v>12</v>
      </c>
      <c r="R44" s="208">
        <v>2</v>
      </c>
      <c r="S44" s="208">
        <v>6</v>
      </c>
      <c r="T44" s="208">
        <v>2</v>
      </c>
      <c r="U44" s="208">
        <v>1</v>
      </c>
      <c r="V44" s="208">
        <v>0</v>
      </c>
      <c r="W44" s="208">
        <v>0</v>
      </c>
      <c r="X44" s="209">
        <v>8</v>
      </c>
      <c r="Y44" s="277">
        <v>120</v>
      </c>
    </row>
    <row r="45" spans="1:25" ht="15.95" customHeight="1" x14ac:dyDescent="0.2">
      <c r="A45" s="118" t="s">
        <v>36</v>
      </c>
      <c r="B45" s="210">
        <v>124</v>
      </c>
      <c r="C45" s="188">
        <v>1</v>
      </c>
      <c r="D45" s="189">
        <v>0</v>
      </c>
      <c r="E45" s="189">
        <v>10</v>
      </c>
      <c r="F45" s="189">
        <v>0</v>
      </c>
      <c r="G45" s="189">
        <v>0</v>
      </c>
      <c r="H45" s="189">
        <v>1</v>
      </c>
      <c r="I45" s="189">
        <v>9</v>
      </c>
      <c r="J45" s="189">
        <v>3</v>
      </c>
      <c r="K45" s="189">
        <v>4</v>
      </c>
      <c r="L45" s="189">
        <v>2</v>
      </c>
      <c r="M45" s="189">
        <v>0</v>
      </c>
      <c r="N45" s="189">
        <v>0</v>
      </c>
      <c r="O45" s="211">
        <v>3</v>
      </c>
      <c r="P45" s="211">
        <v>6</v>
      </c>
      <c r="Q45" s="211">
        <v>3</v>
      </c>
      <c r="R45" s="211">
        <v>1</v>
      </c>
      <c r="S45" s="211">
        <v>0</v>
      </c>
      <c r="T45" s="211">
        <v>0</v>
      </c>
      <c r="U45" s="211">
        <v>0</v>
      </c>
      <c r="V45" s="211">
        <v>0</v>
      </c>
      <c r="W45" s="211">
        <v>0</v>
      </c>
      <c r="X45" s="212">
        <v>11</v>
      </c>
      <c r="Y45" s="278">
        <v>70</v>
      </c>
    </row>
    <row r="46" spans="1:25" ht="15.95" customHeight="1" x14ac:dyDescent="0.2">
      <c r="A46" s="119" t="s">
        <v>37</v>
      </c>
      <c r="B46" s="213">
        <v>1669</v>
      </c>
      <c r="C46" s="198">
        <v>10</v>
      </c>
      <c r="D46" s="191">
        <v>0</v>
      </c>
      <c r="E46" s="191">
        <v>171</v>
      </c>
      <c r="F46" s="191">
        <v>1</v>
      </c>
      <c r="G46" s="191">
        <v>5</v>
      </c>
      <c r="H46" s="191">
        <v>39</v>
      </c>
      <c r="I46" s="191">
        <v>132</v>
      </c>
      <c r="J46" s="191">
        <v>30</v>
      </c>
      <c r="K46" s="191">
        <v>22</v>
      </c>
      <c r="L46" s="191">
        <v>12</v>
      </c>
      <c r="M46" s="191">
        <v>14</v>
      </c>
      <c r="N46" s="191">
        <v>5</v>
      </c>
      <c r="O46" s="214">
        <v>39</v>
      </c>
      <c r="P46" s="214">
        <v>66</v>
      </c>
      <c r="Q46" s="214">
        <v>78</v>
      </c>
      <c r="R46" s="214">
        <v>19</v>
      </c>
      <c r="S46" s="214">
        <v>20</v>
      </c>
      <c r="T46" s="214">
        <v>14</v>
      </c>
      <c r="U46" s="214">
        <v>9</v>
      </c>
      <c r="V46" s="214">
        <v>0</v>
      </c>
      <c r="W46" s="214">
        <v>0</v>
      </c>
      <c r="X46" s="215">
        <v>81</v>
      </c>
      <c r="Y46" s="279">
        <v>902</v>
      </c>
    </row>
    <row r="47" spans="1:25" ht="15.95" customHeight="1" x14ac:dyDescent="0.2">
      <c r="A47" s="116" t="s">
        <v>38</v>
      </c>
      <c r="B47" s="216">
        <v>88</v>
      </c>
      <c r="C47" s="186">
        <v>1</v>
      </c>
      <c r="D47" s="187">
        <v>0</v>
      </c>
      <c r="E47" s="187">
        <v>12</v>
      </c>
      <c r="F47" s="187">
        <v>1</v>
      </c>
      <c r="G47" s="187">
        <v>0</v>
      </c>
      <c r="H47" s="187">
        <v>5</v>
      </c>
      <c r="I47" s="187">
        <v>11</v>
      </c>
      <c r="J47" s="187">
        <v>1</v>
      </c>
      <c r="K47" s="187">
        <v>0</v>
      </c>
      <c r="L47" s="187">
        <v>1</v>
      </c>
      <c r="M47" s="187">
        <v>0</v>
      </c>
      <c r="N47" s="187">
        <v>0</v>
      </c>
      <c r="O47" s="208">
        <v>4</v>
      </c>
      <c r="P47" s="208">
        <v>4</v>
      </c>
      <c r="Q47" s="208">
        <v>2</v>
      </c>
      <c r="R47" s="208">
        <v>1</v>
      </c>
      <c r="S47" s="208">
        <v>0</v>
      </c>
      <c r="T47" s="208">
        <v>0</v>
      </c>
      <c r="U47" s="208">
        <v>0</v>
      </c>
      <c r="V47" s="208">
        <v>0</v>
      </c>
      <c r="W47" s="208">
        <v>0</v>
      </c>
      <c r="X47" s="209">
        <v>8</v>
      </c>
      <c r="Y47" s="280">
        <v>37</v>
      </c>
    </row>
    <row r="48" spans="1:25" ht="15.95" customHeight="1" x14ac:dyDescent="0.2">
      <c r="A48" s="116" t="s">
        <v>39</v>
      </c>
      <c r="B48" s="207">
        <v>298</v>
      </c>
      <c r="C48" s="186">
        <v>5</v>
      </c>
      <c r="D48" s="187">
        <v>0</v>
      </c>
      <c r="E48" s="187">
        <v>25</v>
      </c>
      <c r="F48" s="187">
        <v>0</v>
      </c>
      <c r="G48" s="187">
        <v>3</v>
      </c>
      <c r="H48" s="187">
        <v>10</v>
      </c>
      <c r="I48" s="187">
        <v>20</v>
      </c>
      <c r="J48" s="187">
        <v>3</v>
      </c>
      <c r="K48" s="187">
        <v>1</v>
      </c>
      <c r="L48" s="187">
        <v>1</v>
      </c>
      <c r="M48" s="187">
        <v>0</v>
      </c>
      <c r="N48" s="187">
        <v>1</v>
      </c>
      <c r="O48" s="208">
        <v>6</v>
      </c>
      <c r="P48" s="208">
        <v>9</v>
      </c>
      <c r="Q48" s="208">
        <v>9</v>
      </c>
      <c r="R48" s="208">
        <v>3</v>
      </c>
      <c r="S48" s="208">
        <v>7</v>
      </c>
      <c r="T48" s="208">
        <v>0</v>
      </c>
      <c r="U48" s="208">
        <v>0</v>
      </c>
      <c r="V48" s="208">
        <v>0</v>
      </c>
      <c r="W48" s="208">
        <v>0</v>
      </c>
      <c r="X48" s="209">
        <v>16</v>
      </c>
      <c r="Y48" s="277">
        <v>179</v>
      </c>
    </row>
    <row r="49" spans="1:25" ht="15.95" customHeight="1" x14ac:dyDescent="0.2">
      <c r="A49" s="116" t="s">
        <v>40</v>
      </c>
      <c r="B49" s="207">
        <v>153</v>
      </c>
      <c r="C49" s="186">
        <v>2</v>
      </c>
      <c r="D49" s="187">
        <v>0</v>
      </c>
      <c r="E49" s="187">
        <v>30</v>
      </c>
      <c r="F49" s="187">
        <v>0</v>
      </c>
      <c r="G49" s="187">
        <v>0</v>
      </c>
      <c r="H49" s="187">
        <v>6</v>
      </c>
      <c r="I49" s="187">
        <v>19</v>
      </c>
      <c r="J49" s="187">
        <v>1</v>
      </c>
      <c r="K49" s="187">
        <v>2</v>
      </c>
      <c r="L49" s="187">
        <v>3</v>
      </c>
      <c r="M49" s="187">
        <v>1</v>
      </c>
      <c r="N49" s="187">
        <v>1</v>
      </c>
      <c r="O49" s="208">
        <v>6</v>
      </c>
      <c r="P49" s="208">
        <v>3</v>
      </c>
      <c r="Q49" s="208">
        <v>4</v>
      </c>
      <c r="R49" s="208">
        <v>3</v>
      </c>
      <c r="S49" s="208">
        <v>2</v>
      </c>
      <c r="T49" s="208">
        <v>0</v>
      </c>
      <c r="U49" s="208">
        <v>0</v>
      </c>
      <c r="V49" s="208">
        <v>0</v>
      </c>
      <c r="W49" s="208">
        <v>0</v>
      </c>
      <c r="X49" s="209">
        <v>6</v>
      </c>
      <c r="Y49" s="277">
        <v>64</v>
      </c>
    </row>
    <row r="50" spans="1:25" ht="15.95" customHeight="1" x14ac:dyDescent="0.2">
      <c r="A50" s="116" t="s">
        <v>41</v>
      </c>
      <c r="B50" s="207">
        <v>123</v>
      </c>
      <c r="C50" s="186">
        <v>2</v>
      </c>
      <c r="D50" s="187">
        <v>0</v>
      </c>
      <c r="E50" s="187">
        <v>13</v>
      </c>
      <c r="F50" s="187">
        <v>0</v>
      </c>
      <c r="G50" s="187">
        <v>0</v>
      </c>
      <c r="H50" s="187">
        <v>7</v>
      </c>
      <c r="I50" s="187">
        <v>7</v>
      </c>
      <c r="J50" s="187">
        <v>1</v>
      </c>
      <c r="K50" s="187">
        <v>0</v>
      </c>
      <c r="L50" s="187">
        <v>2</v>
      </c>
      <c r="M50" s="187">
        <v>0</v>
      </c>
      <c r="N50" s="187">
        <v>1</v>
      </c>
      <c r="O50" s="208">
        <v>3</v>
      </c>
      <c r="P50" s="208">
        <v>4</v>
      </c>
      <c r="Q50" s="208">
        <v>6</v>
      </c>
      <c r="R50" s="208">
        <v>0</v>
      </c>
      <c r="S50" s="208">
        <v>0</v>
      </c>
      <c r="T50" s="208">
        <v>2</v>
      </c>
      <c r="U50" s="208">
        <v>0</v>
      </c>
      <c r="V50" s="208">
        <v>0</v>
      </c>
      <c r="W50" s="208">
        <v>0</v>
      </c>
      <c r="X50" s="209">
        <v>15</v>
      </c>
      <c r="Y50" s="277">
        <v>60</v>
      </c>
    </row>
    <row r="51" spans="1:25" ht="15.95" customHeight="1" x14ac:dyDescent="0.2">
      <c r="A51" s="116" t="s">
        <v>42</v>
      </c>
      <c r="B51" s="207">
        <v>227</v>
      </c>
      <c r="C51" s="186">
        <v>2</v>
      </c>
      <c r="D51" s="187">
        <v>0</v>
      </c>
      <c r="E51" s="187">
        <v>23</v>
      </c>
      <c r="F51" s="187">
        <v>0</v>
      </c>
      <c r="G51" s="187">
        <v>2</v>
      </c>
      <c r="H51" s="187">
        <v>5</v>
      </c>
      <c r="I51" s="187">
        <v>21</v>
      </c>
      <c r="J51" s="187">
        <v>4</v>
      </c>
      <c r="K51" s="187">
        <v>5</v>
      </c>
      <c r="L51" s="187">
        <v>3</v>
      </c>
      <c r="M51" s="187">
        <v>2</v>
      </c>
      <c r="N51" s="187">
        <v>1</v>
      </c>
      <c r="O51" s="208">
        <v>3</v>
      </c>
      <c r="P51" s="208">
        <v>5</v>
      </c>
      <c r="Q51" s="208">
        <v>15</v>
      </c>
      <c r="R51" s="208">
        <v>3</v>
      </c>
      <c r="S51" s="208">
        <v>2</v>
      </c>
      <c r="T51" s="208">
        <v>6</v>
      </c>
      <c r="U51" s="208">
        <v>2</v>
      </c>
      <c r="V51" s="208">
        <v>0</v>
      </c>
      <c r="W51" s="208">
        <v>0</v>
      </c>
      <c r="X51" s="209">
        <v>14</v>
      </c>
      <c r="Y51" s="277">
        <v>109</v>
      </c>
    </row>
    <row r="52" spans="1:25" ht="15.95" customHeight="1" x14ac:dyDescent="0.2">
      <c r="A52" s="116" t="s">
        <v>43</v>
      </c>
      <c r="B52" s="207">
        <v>127</v>
      </c>
      <c r="C52" s="186">
        <v>0</v>
      </c>
      <c r="D52" s="187">
        <v>0</v>
      </c>
      <c r="E52" s="187">
        <v>34</v>
      </c>
      <c r="F52" s="187">
        <v>0</v>
      </c>
      <c r="G52" s="187">
        <v>0</v>
      </c>
      <c r="H52" s="187">
        <v>1</v>
      </c>
      <c r="I52" s="187">
        <v>13</v>
      </c>
      <c r="J52" s="187">
        <v>2</v>
      </c>
      <c r="K52" s="187">
        <v>1</v>
      </c>
      <c r="L52" s="187">
        <v>1</v>
      </c>
      <c r="M52" s="187">
        <v>3</v>
      </c>
      <c r="N52" s="187">
        <v>0</v>
      </c>
      <c r="O52" s="208">
        <v>4</v>
      </c>
      <c r="P52" s="208">
        <v>7</v>
      </c>
      <c r="Q52" s="208">
        <v>1</v>
      </c>
      <c r="R52" s="208">
        <v>1</v>
      </c>
      <c r="S52" s="208">
        <v>0</v>
      </c>
      <c r="T52" s="208">
        <v>2</v>
      </c>
      <c r="U52" s="208">
        <v>0</v>
      </c>
      <c r="V52" s="208">
        <v>0</v>
      </c>
      <c r="W52" s="208">
        <v>0</v>
      </c>
      <c r="X52" s="209">
        <v>5</v>
      </c>
      <c r="Y52" s="277">
        <v>52</v>
      </c>
    </row>
    <row r="53" spans="1:25" ht="15.95" customHeight="1" x14ac:dyDescent="0.2">
      <c r="A53" s="116" t="s">
        <v>44</v>
      </c>
      <c r="B53" s="207">
        <v>220</v>
      </c>
      <c r="C53" s="186">
        <v>5</v>
      </c>
      <c r="D53" s="187">
        <v>0</v>
      </c>
      <c r="E53" s="187">
        <v>17</v>
      </c>
      <c r="F53" s="187">
        <v>0</v>
      </c>
      <c r="G53" s="187">
        <v>1</v>
      </c>
      <c r="H53" s="187">
        <v>15</v>
      </c>
      <c r="I53" s="187">
        <v>8</v>
      </c>
      <c r="J53" s="187">
        <v>3</v>
      </c>
      <c r="K53" s="187">
        <v>1</v>
      </c>
      <c r="L53" s="187">
        <v>0</v>
      </c>
      <c r="M53" s="187">
        <v>0</v>
      </c>
      <c r="N53" s="187">
        <v>0</v>
      </c>
      <c r="O53" s="208">
        <v>1</v>
      </c>
      <c r="P53" s="208">
        <v>9</v>
      </c>
      <c r="Q53" s="208">
        <v>7</v>
      </c>
      <c r="R53" s="208">
        <v>3</v>
      </c>
      <c r="S53" s="208">
        <v>1</v>
      </c>
      <c r="T53" s="208">
        <v>1</v>
      </c>
      <c r="U53" s="208">
        <v>1</v>
      </c>
      <c r="V53" s="208">
        <v>0</v>
      </c>
      <c r="W53" s="208">
        <v>0</v>
      </c>
      <c r="X53" s="209">
        <v>15</v>
      </c>
      <c r="Y53" s="277">
        <v>132</v>
      </c>
    </row>
    <row r="54" spans="1:25" ht="15.95" customHeight="1" x14ac:dyDescent="0.2">
      <c r="A54" s="116" t="s">
        <v>45</v>
      </c>
      <c r="B54" s="207">
        <v>152</v>
      </c>
      <c r="C54" s="186">
        <v>0</v>
      </c>
      <c r="D54" s="187">
        <v>0</v>
      </c>
      <c r="E54" s="187">
        <v>23</v>
      </c>
      <c r="F54" s="187">
        <v>0</v>
      </c>
      <c r="G54" s="187">
        <v>0</v>
      </c>
      <c r="H54" s="187">
        <v>6</v>
      </c>
      <c r="I54" s="187">
        <v>8</v>
      </c>
      <c r="J54" s="187">
        <v>3</v>
      </c>
      <c r="K54" s="187">
        <v>5</v>
      </c>
      <c r="L54" s="187">
        <v>0</v>
      </c>
      <c r="M54" s="187">
        <v>0</v>
      </c>
      <c r="N54" s="187">
        <v>1</v>
      </c>
      <c r="O54" s="208">
        <v>8</v>
      </c>
      <c r="P54" s="208">
        <v>4</v>
      </c>
      <c r="Q54" s="208">
        <v>3</v>
      </c>
      <c r="R54" s="208">
        <v>1</v>
      </c>
      <c r="S54" s="208">
        <v>4</v>
      </c>
      <c r="T54" s="208">
        <v>1</v>
      </c>
      <c r="U54" s="208">
        <v>0</v>
      </c>
      <c r="V54" s="208">
        <v>0</v>
      </c>
      <c r="W54" s="208">
        <v>0</v>
      </c>
      <c r="X54" s="209">
        <v>3</v>
      </c>
      <c r="Y54" s="277">
        <v>82</v>
      </c>
    </row>
    <row r="55" spans="1:25" s="33" customFormat="1" ht="15.95" customHeight="1" x14ac:dyDescent="0.2">
      <c r="A55" s="116" t="s">
        <v>46</v>
      </c>
      <c r="B55" s="207">
        <v>58</v>
      </c>
      <c r="C55" s="186">
        <v>0</v>
      </c>
      <c r="D55" s="187">
        <v>0</v>
      </c>
      <c r="E55" s="187">
        <v>19</v>
      </c>
      <c r="F55" s="187">
        <v>0</v>
      </c>
      <c r="G55" s="187">
        <v>1</v>
      </c>
      <c r="H55" s="187">
        <v>3</v>
      </c>
      <c r="I55" s="187">
        <v>5</v>
      </c>
      <c r="J55" s="187">
        <v>1</v>
      </c>
      <c r="K55" s="187">
        <v>2</v>
      </c>
      <c r="L55" s="187">
        <v>1</v>
      </c>
      <c r="M55" s="187">
        <v>0</v>
      </c>
      <c r="N55" s="187">
        <v>0</v>
      </c>
      <c r="O55" s="208">
        <v>0</v>
      </c>
      <c r="P55" s="208">
        <v>3</v>
      </c>
      <c r="Q55" s="208">
        <v>2</v>
      </c>
      <c r="R55" s="208">
        <v>0</v>
      </c>
      <c r="S55" s="208">
        <v>0</v>
      </c>
      <c r="T55" s="208">
        <v>0</v>
      </c>
      <c r="U55" s="208">
        <v>0</v>
      </c>
      <c r="V55" s="208">
        <v>0</v>
      </c>
      <c r="W55" s="208">
        <v>0</v>
      </c>
      <c r="X55" s="209">
        <v>3</v>
      </c>
      <c r="Y55" s="277">
        <v>18</v>
      </c>
    </row>
    <row r="56" spans="1:25" ht="15.95" customHeight="1" x14ac:dyDescent="0.2">
      <c r="A56" s="116" t="s">
        <v>47</v>
      </c>
      <c r="B56" s="207">
        <v>67</v>
      </c>
      <c r="C56" s="186">
        <v>1</v>
      </c>
      <c r="D56" s="187">
        <v>0</v>
      </c>
      <c r="E56" s="187">
        <v>10</v>
      </c>
      <c r="F56" s="187">
        <v>0</v>
      </c>
      <c r="G56" s="187">
        <v>0</v>
      </c>
      <c r="H56" s="187">
        <v>10</v>
      </c>
      <c r="I56" s="187">
        <v>3</v>
      </c>
      <c r="J56" s="187">
        <v>0</v>
      </c>
      <c r="K56" s="187">
        <v>0</v>
      </c>
      <c r="L56" s="187">
        <v>0</v>
      </c>
      <c r="M56" s="187">
        <v>0</v>
      </c>
      <c r="N56" s="187">
        <v>0</v>
      </c>
      <c r="O56" s="208">
        <v>1</v>
      </c>
      <c r="P56" s="208">
        <v>2</v>
      </c>
      <c r="Q56" s="208">
        <v>0</v>
      </c>
      <c r="R56" s="208">
        <v>0</v>
      </c>
      <c r="S56" s="208">
        <v>1</v>
      </c>
      <c r="T56" s="208">
        <v>0</v>
      </c>
      <c r="U56" s="208">
        <v>1</v>
      </c>
      <c r="V56" s="208">
        <v>0</v>
      </c>
      <c r="W56" s="208">
        <v>0</v>
      </c>
      <c r="X56" s="209">
        <v>8</v>
      </c>
      <c r="Y56" s="277">
        <v>30</v>
      </c>
    </row>
    <row r="57" spans="1:25" ht="15.95" customHeight="1" x14ac:dyDescent="0.2">
      <c r="A57" s="118" t="s">
        <v>48</v>
      </c>
      <c r="B57" s="210">
        <v>312</v>
      </c>
      <c r="C57" s="188">
        <v>1</v>
      </c>
      <c r="D57" s="189">
        <v>0</v>
      </c>
      <c r="E57" s="189">
        <v>37</v>
      </c>
      <c r="F57" s="189">
        <v>1</v>
      </c>
      <c r="G57" s="189">
        <v>1</v>
      </c>
      <c r="H57" s="189">
        <v>17</v>
      </c>
      <c r="I57" s="189">
        <v>42</v>
      </c>
      <c r="J57" s="189">
        <v>11</v>
      </c>
      <c r="K57" s="189">
        <v>4</v>
      </c>
      <c r="L57" s="189">
        <v>5</v>
      </c>
      <c r="M57" s="189">
        <v>1</v>
      </c>
      <c r="N57" s="189">
        <v>1</v>
      </c>
      <c r="O57" s="211">
        <v>13</v>
      </c>
      <c r="P57" s="211">
        <v>7</v>
      </c>
      <c r="Q57" s="211">
        <v>10</v>
      </c>
      <c r="R57" s="211">
        <v>4</v>
      </c>
      <c r="S57" s="211">
        <v>4</v>
      </c>
      <c r="T57" s="211">
        <v>0</v>
      </c>
      <c r="U57" s="211">
        <v>2</v>
      </c>
      <c r="V57" s="211">
        <v>0</v>
      </c>
      <c r="W57" s="211">
        <v>0</v>
      </c>
      <c r="X57" s="212">
        <v>11</v>
      </c>
      <c r="Y57" s="278">
        <v>140</v>
      </c>
    </row>
    <row r="58" spans="1:25" ht="15.95" customHeight="1" thickBot="1" x14ac:dyDescent="0.25">
      <c r="A58" s="120" t="s">
        <v>49</v>
      </c>
      <c r="B58" s="221">
        <v>1825</v>
      </c>
      <c r="C58" s="201">
        <v>19</v>
      </c>
      <c r="D58" s="197">
        <v>0</v>
      </c>
      <c r="E58" s="197">
        <v>243</v>
      </c>
      <c r="F58" s="197">
        <v>2</v>
      </c>
      <c r="G58" s="197">
        <v>8</v>
      </c>
      <c r="H58" s="197">
        <v>85</v>
      </c>
      <c r="I58" s="197">
        <v>157</v>
      </c>
      <c r="J58" s="197">
        <v>30</v>
      </c>
      <c r="K58" s="197">
        <v>21</v>
      </c>
      <c r="L58" s="197">
        <v>17</v>
      </c>
      <c r="M58" s="197">
        <v>7</v>
      </c>
      <c r="N58" s="197">
        <v>6</v>
      </c>
      <c r="O58" s="222">
        <v>49</v>
      </c>
      <c r="P58" s="222">
        <v>57</v>
      </c>
      <c r="Q58" s="222">
        <v>59</v>
      </c>
      <c r="R58" s="222">
        <v>19</v>
      </c>
      <c r="S58" s="222">
        <v>21</v>
      </c>
      <c r="T58" s="222">
        <v>12</v>
      </c>
      <c r="U58" s="222">
        <v>6</v>
      </c>
      <c r="V58" s="222">
        <v>0</v>
      </c>
      <c r="W58" s="222">
        <v>0</v>
      </c>
      <c r="X58" s="223">
        <v>104</v>
      </c>
      <c r="Y58" s="282">
        <v>903</v>
      </c>
    </row>
    <row r="59" spans="1:25" ht="15.95" customHeight="1" x14ac:dyDescent="0.2">
      <c r="A59" s="121" t="s">
        <v>50</v>
      </c>
      <c r="B59" s="224">
        <v>126</v>
      </c>
      <c r="C59" s="186">
        <v>1</v>
      </c>
      <c r="D59" s="187">
        <v>0</v>
      </c>
      <c r="E59" s="187">
        <v>9</v>
      </c>
      <c r="F59" s="187">
        <v>0</v>
      </c>
      <c r="G59" s="187">
        <v>1</v>
      </c>
      <c r="H59" s="187">
        <v>1</v>
      </c>
      <c r="I59" s="187">
        <v>25</v>
      </c>
      <c r="J59" s="187">
        <v>3</v>
      </c>
      <c r="K59" s="187">
        <v>2</v>
      </c>
      <c r="L59" s="187">
        <v>3</v>
      </c>
      <c r="M59" s="187">
        <v>3</v>
      </c>
      <c r="N59" s="187">
        <v>1</v>
      </c>
      <c r="O59" s="208">
        <v>5</v>
      </c>
      <c r="P59" s="208">
        <v>4</v>
      </c>
      <c r="Q59" s="208">
        <v>5</v>
      </c>
      <c r="R59" s="208">
        <v>3</v>
      </c>
      <c r="S59" s="208">
        <v>3</v>
      </c>
      <c r="T59" s="208">
        <v>1</v>
      </c>
      <c r="U59" s="208">
        <v>0</v>
      </c>
      <c r="V59" s="208">
        <v>0</v>
      </c>
      <c r="W59" s="208">
        <v>0</v>
      </c>
      <c r="X59" s="209">
        <v>5</v>
      </c>
      <c r="Y59" s="107">
        <v>51</v>
      </c>
    </row>
    <row r="60" spans="1:25" ht="15.95" customHeight="1" x14ac:dyDescent="0.2">
      <c r="A60" s="116" t="s">
        <v>51</v>
      </c>
      <c r="B60" s="224">
        <v>63</v>
      </c>
      <c r="C60" s="186">
        <v>1</v>
      </c>
      <c r="D60" s="187">
        <v>0</v>
      </c>
      <c r="E60" s="187">
        <v>3</v>
      </c>
      <c r="F60" s="187">
        <v>0</v>
      </c>
      <c r="G60" s="187">
        <v>1</v>
      </c>
      <c r="H60" s="187">
        <v>3</v>
      </c>
      <c r="I60" s="187">
        <v>4</v>
      </c>
      <c r="J60" s="187">
        <v>0</v>
      </c>
      <c r="K60" s="187">
        <v>1</v>
      </c>
      <c r="L60" s="187">
        <v>0</v>
      </c>
      <c r="M60" s="187">
        <v>0</v>
      </c>
      <c r="N60" s="187">
        <v>0</v>
      </c>
      <c r="O60" s="208">
        <v>0</v>
      </c>
      <c r="P60" s="208">
        <v>4</v>
      </c>
      <c r="Q60" s="208">
        <v>5</v>
      </c>
      <c r="R60" s="208">
        <v>0</v>
      </c>
      <c r="S60" s="208">
        <v>1</v>
      </c>
      <c r="T60" s="208">
        <v>1</v>
      </c>
      <c r="U60" s="208">
        <v>1</v>
      </c>
      <c r="V60" s="208">
        <v>0</v>
      </c>
      <c r="W60" s="208">
        <v>0</v>
      </c>
      <c r="X60" s="209">
        <v>2</v>
      </c>
      <c r="Y60" s="107">
        <v>36</v>
      </c>
    </row>
    <row r="61" spans="1:25" ht="15.95" customHeight="1" x14ac:dyDescent="0.2">
      <c r="A61" s="116" t="s">
        <v>52</v>
      </c>
      <c r="B61" s="224">
        <v>231</v>
      </c>
      <c r="C61" s="186">
        <v>2</v>
      </c>
      <c r="D61" s="187">
        <v>0</v>
      </c>
      <c r="E61" s="187">
        <v>21</v>
      </c>
      <c r="F61" s="187">
        <v>0</v>
      </c>
      <c r="G61" s="187">
        <v>0</v>
      </c>
      <c r="H61" s="187">
        <v>3</v>
      </c>
      <c r="I61" s="187">
        <v>10</v>
      </c>
      <c r="J61" s="187">
        <v>2</v>
      </c>
      <c r="K61" s="187">
        <v>5</v>
      </c>
      <c r="L61" s="187">
        <v>3</v>
      </c>
      <c r="M61" s="187">
        <v>2</v>
      </c>
      <c r="N61" s="187">
        <v>3</v>
      </c>
      <c r="O61" s="208">
        <v>4</v>
      </c>
      <c r="P61" s="208">
        <v>9</v>
      </c>
      <c r="Q61" s="208">
        <v>3</v>
      </c>
      <c r="R61" s="208">
        <v>0</v>
      </c>
      <c r="S61" s="208">
        <v>2</v>
      </c>
      <c r="T61" s="208">
        <v>0</v>
      </c>
      <c r="U61" s="208">
        <v>2</v>
      </c>
      <c r="V61" s="208">
        <v>0</v>
      </c>
      <c r="W61" s="208">
        <v>0</v>
      </c>
      <c r="X61" s="209">
        <v>8</v>
      </c>
      <c r="Y61" s="107">
        <v>152</v>
      </c>
    </row>
    <row r="62" spans="1:25" ht="15.95" customHeight="1" x14ac:dyDescent="0.2">
      <c r="A62" s="116" t="s">
        <v>53</v>
      </c>
      <c r="B62" s="224">
        <v>123</v>
      </c>
      <c r="C62" s="186">
        <v>5</v>
      </c>
      <c r="D62" s="187">
        <v>0</v>
      </c>
      <c r="E62" s="187">
        <v>10</v>
      </c>
      <c r="F62" s="187">
        <v>1</v>
      </c>
      <c r="G62" s="187">
        <v>0</v>
      </c>
      <c r="H62" s="187">
        <v>3</v>
      </c>
      <c r="I62" s="187">
        <v>10</v>
      </c>
      <c r="J62" s="187">
        <v>5</v>
      </c>
      <c r="K62" s="187">
        <v>2</v>
      </c>
      <c r="L62" s="187">
        <v>0</v>
      </c>
      <c r="M62" s="187">
        <v>1</v>
      </c>
      <c r="N62" s="187">
        <v>1</v>
      </c>
      <c r="O62" s="208">
        <v>1</v>
      </c>
      <c r="P62" s="208">
        <v>0</v>
      </c>
      <c r="Q62" s="208">
        <v>2</v>
      </c>
      <c r="R62" s="208">
        <v>1</v>
      </c>
      <c r="S62" s="208">
        <v>1</v>
      </c>
      <c r="T62" s="208">
        <v>3</v>
      </c>
      <c r="U62" s="208">
        <v>0</v>
      </c>
      <c r="V62" s="208">
        <v>0</v>
      </c>
      <c r="W62" s="208">
        <v>0</v>
      </c>
      <c r="X62" s="209">
        <v>4</v>
      </c>
      <c r="Y62" s="107">
        <v>73</v>
      </c>
    </row>
    <row r="63" spans="1:25" ht="15.95" customHeight="1" x14ac:dyDescent="0.2">
      <c r="A63" s="116" t="s">
        <v>54</v>
      </c>
      <c r="B63" s="224">
        <v>115</v>
      </c>
      <c r="C63" s="186">
        <v>0</v>
      </c>
      <c r="D63" s="187">
        <v>0</v>
      </c>
      <c r="E63" s="187">
        <v>10</v>
      </c>
      <c r="F63" s="187">
        <v>0</v>
      </c>
      <c r="G63" s="187">
        <v>1</v>
      </c>
      <c r="H63" s="187">
        <v>5</v>
      </c>
      <c r="I63" s="187">
        <v>4</v>
      </c>
      <c r="J63" s="187">
        <v>4</v>
      </c>
      <c r="K63" s="187">
        <v>2</v>
      </c>
      <c r="L63" s="187">
        <v>0</v>
      </c>
      <c r="M63" s="187">
        <v>3</v>
      </c>
      <c r="N63" s="187">
        <v>0</v>
      </c>
      <c r="O63" s="208">
        <v>1</v>
      </c>
      <c r="P63" s="208">
        <v>1</v>
      </c>
      <c r="Q63" s="208">
        <v>0</v>
      </c>
      <c r="R63" s="208">
        <v>1</v>
      </c>
      <c r="S63" s="208">
        <v>2</v>
      </c>
      <c r="T63" s="208">
        <v>0</v>
      </c>
      <c r="U63" s="208">
        <v>0</v>
      </c>
      <c r="V63" s="208">
        <v>0</v>
      </c>
      <c r="W63" s="208">
        <v>0</v>
      </c>
      <c r="X63" s="209">
        <v>2</v>
      </c>
      <c r="Y63" s="107">
        <v>79</v>
      </c>
    </row>
    <row r="64" spans="1:25" ht="15.95" customHeight="1" x14ac:dyDescent="0.2">
      <c r="A64" s="116" t="s">
        <v>55</v>
      </c>
      <c r="B64" s="224">
        <v>282</v>
      </c>
      <c r="C64" s="186">
        <v>3</v>
      </c>
      <c r="D64" s="187">
        <v>0</v>
      </c>
      <c r="E64" s="187">
        <v>23</v>
      </c>
      <c r="F64" s="187">
        <v>1</v>
      </c>
      <c r="G64" s="187">
        <v>1</v>
      </c>
      <c r="H64" s="187">
        <v>1</v>
      </c>
      <c r="I64" s="187">
        <v>18</v>
      </c>
      <c r="J64" s="187">
        <v>4</v>
      </c>
      <c r="K64" s="187">
        <v>2</v>
      </c>
      <c r="L64" s="187">
        <v>2</v>
      </c>
      <c r="M64" s="187">
        <v>4</v>
      </c>
      <c r="N64" s="187">
        <v>0</v>
      </c>
      <c r="O64" s="208">
        <v>5</v>
      </c>
      <c r="P64" s="208">
        <v>7</v>
      </c>
      <c r="Q64" s="208">
        <v>6</v>
      </c>
      <c r="R64" s="208">
        <v>1</v>
      </c>
      <c r="S64" s="208">
        <v>1</v>
      </c>
      <c r="T64" s="208">
        <v>3</v>
      </c>
      <c r="U64" s="208">
        <v>1</v>
      </c>
      <c r="V64" s="208">
        <v>0</v>
      </c>
      <c r="W64" s="208">
        <v>0</v>
      </c>
      <c r="X64" s="209">
        <v>9</v>
      </c>
      <c r="Y64" s="107">
        <v>190</v>
      </c>
    </row>
    <row r="65" spans="1:25" ht="15.95" customHeight="1" x14ac:dyDescent="0.2">
      <c r="A65" s="116" t="s">
        <v>56</v>
      </c>
      <c r="B65" s="224">
        <v>87</v>
      </c>
      <c r="C65" s="186">
        <v>0</v>
      </c>
      <c r="D65" s="187">
        <v>0</v>
      </c>
      <c r="E65" s="187">
        <v>5</v>
      </c>
      <c r="F65" s="187">
        <v>0</v>
      </c>
      <c r="G65" s="187">
        <v>0</v>
      </c>
      <c r="H65" s="187">
        <v>3</v>
      </c>
      <c r="I65" s="187">
        <v>3</v>
      </c>
      <c r="J65" s="187">
        <v>3</v>
      </c>
      <c r="K65" s="187">
        <v>0</v>
      </c>
      <c r="L65" s="187">
        <v>0</v>
      </c>
      <c r="M65" s="187">
        <v>3</v>
      </c>
      <c r="N65" s="187">
        <v>0</v>
      </c>
      <c r="O65" s="208">
        <v>1</v>
      </c>
      <c r="P65" s="208">
        <v>4</v>
      </c>
      <c r="Q65" s="208">
        <v>0</v>
      </c>
      <c r="R65" s="208">
        <v>0</v>
      </c>
      <c r="S65" s="208">
        <v>2</v>
      </c>
      <c r="T65" s="208">
        <v>2</v>
      </c>
      <c r="U65" s="208">
        <v>0</v>
      </c>
      <c r="V65" s="208">
        <v>0</v>
      </c>
      <c r="W65" s="208">
        <v>0</v>
      </c>
      <c r="X65" s="209">
        <v>3</v>
      </c>
      <c r="Y65" s="107">
        <v>58</v>
      </c>
    </row>
    <row r="66" spans="1:25" ht="15.95" customHeight="1" x14ac:dyDescent="0.2">
      <c r="A66" s="116" t="s">
        <v>57</v>
      </c>
      <c r="B66" s="224">
        <v>185</v>
      </c>
      <c r="C66" s="186">
        <v>5</v>
      </c>
      <c r="D66" s="187">
        <v>0</v>
      </c>
      <c r="E66" s="187">
        <v>12</v>
      </c>
      <c r="F66" s="187">
        <v>1</v>
      </c>
      <c r="G66" s="187">
        <v>0</v>
      </c>
      <c r="H66" s="187">
        <v>2</v>
      </c>
      <c r="I66" s="187">
        <v>9</v>
      </c>
      <c r="J66" s="187">
        <v>0</v>
      </c>
      <c r="K66" s="187">
        <v>3</v>
      </c>
      <c r="L66" s="187">
        <v>0</v>
      </c>
      <c r="M66" s="187">
        <v>0</v>
      </c>
      <c r="N66" s="187">
        <v>0</v>
      </c>
      <c r="O66" s="208">
        <v>1</v>
      </c>
      <c r="P66" s="208">
        <v>4</v>
      </c>
      <c r="Q66" s="208">
        <v>7</v>
      </c>
      <c r="R66" s="208">
        <v>3</v>
      </c>
      <c r="S66" s="208">
        <v>3</v>
      </c>
      <c r="T66" s="208">
        <v>1</v>
      </c>
      <c r="U66" s="208">
        <v>0</v>
      </c>
      <c r="V66" s="208">
        <v>0</v>
      </c>
      <c r="W66" s="208">
        <v>0</v>
      </c>
      <c r="X66" s="209">
        <v>7</v>
      </c>
      <c r="Y66" s="107">
        <v>127</v>
      </c>
    </row>
    <row r="67" spans="1:25" ht="15.95" customHeight="1" x14ac:dyDescent="0.2">
      <c r="A67" s="116" t="s">
        <v>58</v>
      </c>
      <c r="B67" s="224">
        <v>267</v>
      </c>
      <c r="C67" s="186">
        <v>3</v>
      </c>
      <c r="D67" s="187">
        <v>0</v>
      </c>
      <c r="E67" s="187">
        <v>21</v>
      </c>
      <c r="F67" s="187">
        <v>0</v>
      </c>
      <c r="G67" s="187">
        <v>0</v>
      </c>
      <c r="H67" s="187">
        <v>3</v>
      </c>
      <c r="I67" s="187">
        <v>19</v>
      </c>
      <c r="J67" s="187">
        <v>3</v>
      </c>
      <c r="K67" s="187">
        <v>3</v>
      </c>
      <c r="L67" s="187">
        <v>0</v>
      </c>
      <c r="M67" s="187">
        <v>2</v>
      </c>
      <c r="N67" s="187">
        <v>0</v>
      </c>
      <c r="O67" s="208">
        <v>5</v>
      </c>
      <c r="P67" s="208">
        <v>5</v>
      </c>
      <c r="Q67" s="208">
        <v>6</v>
      </c>
      <c r="R67" s="208">
        <v>0</v>
      </c>
      <c r="S67" s="208">
        <v>6</v>
      </c>
      <c r="T67" s="208">
        <v>2</v>
      </c>
      <c r="U67" s="208">
        <v>1</v>
      </c>
      <c r="V67" s="208">
        <v>0</v>
      </c>
      <c r="W67" s="208">
        <v>0</v>
      </c>
      <c r="X67" s="209">
        <v>9</v>
      </c>
      <c r="Y67" s="107">
        <v>179</v>
      </c>
    </row>
    <row r="68" spans="1:25" ht="15.95" customHeight="1" x14ac:dyDescent="0.2">
      <c r="A68" s="116" t="s">
        <v>59</v>
      </c>
      <c r="B68" s="224">
        <v>189</v>
      </c>
      <c r="C68" s="186">
        <v>2</v>
      </c>
      <c r="D68" s="187">
        <v>2</v>
      </c>
      <c r="E68" s="187">
        <v>19</v>
      </c>
      <c r="F68" s="187">
        <v>0</v>
      </c>
      <c r="G68" s="187">
        <v>0</v>
      </c>
      <c r="H68" s="187">
        <v>6</v>
      </c>
      <c r="I68" s="187">
        <v>11</v>
      </c>
      <c r="J68" s="187">
        <v>4</v>
      </c>
      <c r="K68" s="187">
        <v>0</v>
      </c>
      <c r="L68" s="187">
        <v>0</v>
      </c>
      <c r="M68" s="187">
        <v>0</v>
      </c>
      <c r="N68" s="187">
        <v>2</v>
      </c>
      <c r="O68" s="208">
        <v>6</v>
      </c>
      <c r="P68" s="208">
        <v>2</v>
      </c>
      <c r="Q68" s="208">
        <v>2</v>
      </c>
      <c r="R68" s="208">
        <v>6</v>
      </c>
      <c r="S68" s="208">
        <v>0</v>
      </c>
      <c r="T68" s="208">
        <v>0</v>
      </c>
      <c r="U68" s="208">
        <v>4</v>
      </c>
      <c r="V68" s="208">
        <v>0</v>
      </c>
      <c r="W68" s="208">
        <v>0</v>
      </c>
      <c r="X68" s="209">
        <v>10</v>
      </c>
      <c r="Y68" s="107">
        <v>113</v>
      </c>
    </row>
    <row r="69" spans="1:25" ht="15.95" customHeight="1" x14ac:dyDescent="0.2">
      <c r="A69" s="116" t="s">
        <v>60</v>
      </c>
      <c r="B69" s="224">
        <v>200</v>
      </c>
      <c r="C69" s="186">
        <v>1</v>
      </c>
      <c r="D69" s="187">
        <v>0</v>
      </c>
      <c r="E69" s="187">
        <v>5</v>
      </c>
      <c r="F69" s="187">
        <v>1</v>
      </c>
      <c r="G69" s="187">
        <v>0</v>
      </c>
      <c r="H69" s="187">
        <v>4</v>
      </c>
      <c r="I69" s="187">
        <v>14</v>
      </c>
      <c r="J69" s="187">
        <v>2</v>
      </c>
      <c r="K69" s="187">
        <v>6</v>
      </c>
      <c r="L69" s="187">
        <v>0</v>
      </c>
      <c r="M69" s="187">
        <v>5</v>
      </c>
      <c r="N69" s="187">
        <v>1</v>
      </c>
      <c r="O69" s="208">
        <v>3</v>
      </c>
      <c r="P69" s="208">
        <v>7</v>
      </c>
      <c r="Q69" s="208">
        <v>4</v>
      </c>
      <c r="R69" s="208">
        <v>4</v>
      </c>
      <c r="S69" s="208">
        <v>1</v>
      </c>
      <c r="T69" s="208">
        <v>3</v>
      </c>
      <c r="U69" s="208">
        <v>1</v>
      </c>
      <c r="V69" s="208">
        <v>0</v>
      </c>
      <c r="W69" s="208">
        <v>0</v>
      </c>
      <c r="X69" s="209">
        <v>7</v>
      </c>
      <c r="Y69" s="107">
        <v>131</v>
      </c>
    </row>
    <row r="70" spans="1:25" ht="15.95" customHeight="1" x14ac:dyDescent="0.2">
      <c r="A70" s="116" t="s">
        <v>61</v>
      </c>
      <c r="B70" s="224">
        <v>93</v>
      </c>
      <c r="C70" s="186">
        <v>0</v>
      </c>
      <c r="D70" s="187">
        <v>0</v>
      </c>
      <c r="E70" s="187">
        <v>12</v>
      </c>
      <c r="F70" s="187">
        <v>1</v>
      </c>
      <c r="G70" s="187">
        <v>3</v>
      </c>
      <c r="H70" s="187">
        <v>3</v>
      </c>
      <c r="I70" s="187">
        <v>9</v>
      </c>
      <c r="J70" s="187">
        <v>3</v>
      </c>
      <c r="K70" s="187">
        <v>1</v>
      </c>
      <c r="L70" s="187">
        <v>0</v>
      </c>
      <c r="M70" s="187">
        <v>1</v>
      </c>
      <c r="N70" s="187">
        <v>0</v>
      </c>
      <c r="O70" s="208">
        <v>0</v>
      </c>
      <c r="P70" s="208">
        <v>5</v>
      </c>
      <c r="Q70" s="208">
        <v>2</v>
      </c>
      <c r="R70" s="208">
        <v>0</v>
      </c>
      <c r="S70" s="208">
        <v>0</v>
      </c>
      <c r="T70" s="208">
        <v>0</v>
      </c>
      <c r="U70" s="208">
        <v>0</v>
      </c>
      <c r="V70" s="208">
        <v>0</v>
      </c>
      <c r="W70" s="208">
        <v>0</v>
      </c>
      <c r="X70" s="209">
        <v>6</v>
      </c>
      <c r="Y70" s="107">
        <v>47</v>
      </c>
    </row>
    <row r="71" spans="1:25" ht="15.95" customHeight="1" x14ac:dyDescent="0.2">
      <c r="A71" s="116" t="s">
        <v>62</v>
      </c>
      <c r="B71" s="225">
        <v>211</v>
      </c>
      <c r="C71" s="188">
        <v>1</v>
      </c>
      <c r="D71" s="189">
        <v>1</v>
      </c>
      <c r="E71" s="189">
        <v>15</v>
      </c>
      <c r="F71" s="189">
        <v>0</v>
      </c>
      <c r="G71" s="189">
        <v>0</v>
      </c>
      <c r="H71" s="189">
        <v>7</v>
      </c>
      <c r="I71" s="189">
        <v>20</v>
      </c>
      <c r="J71" s="189">
        <v>4</v>
      </c>
      <c r="K71" s="189">
        <v>0</v>
      </c>
      <c r="L71" s="189">
        <v>1</v>
      </c>
      <c r="M71" s="189">
        <v>2</v>
      </c>
      <c r="N71" s="189">
        <v>0</v>
      </c>
      <c r="O71" s="211">
        <v>3</v>
      </c>
      <c r="P71" s="211">
        <v>19</v>
      </c>
      <c r="Q71" s="211">
        <v>5</v>
      </c>
      <c r="R71" s="211">
        <v>2</v>
      </c>
      <c r="S71" s="211">
        <v>9</v>
      </c>
      <c r="T71" s="211">
        <v>0</v>
      </c>
      <c r="U71" s="211">
        <v>1</v>
      </c>
      <c r="V71" s="211">
        <v>0</v>
      </c>
      <c r="W71" s="211">
        <v>0</v>
      </c>
      <c r="X71" s="212">
        <v>8</v>
      </c>
      <c r="Y71" s="108">
        <v>113</v>
      </c>
    </row>
    <row r="72" spans="1:25" ht="15.95" customHeight="1" x14ac:dyDescent="0.2">
      <c r="A72" s="117" t="s">
        <v>63</v>
      </c>
      <c r="B72" s="226">
        <v>2172</v>
      </c>
      <c r="C72" s="198">
        <v>24</v>
      </c>
      <c r="D72" s="191">
        <v>3</v>
      </c>
      <c r="E72" s="191">
        <v>165</v>
      </c>
      <c r="F72" s="191">
        <v>5</v>
      </c>
      <c r="G72" s="191">
        <v>7</v>
      </c>
      <c r="H72" s="191">
        <v>44</v>
      </c>
      <c r="I72" s="191">
        <v>156</v>
      </c>
      <c r="J72" s="191">
        <v>37</v>
      </c>
      <c r="K72" s="191">
        <v>27</v>
      </c>
      <c r="L72" s="191">
        <v>9</v>
      </c>
      <c r="M72" s="191">
        <v>26</v>
      </c>
      <c r="N72" s="191">
        <v>8</v>
      </c>
      <c r="O72" s="214">
        <v>35</v>
      </c>
      <c r="P72" s="214">
        <v>71</v>
      </c>
      <c r="Q72" s="214">
        <v>47</v>
      </c>
      <c r="R72" s="214">
        <v>21</v>
      </c>
      <c r="S72" s="214">
        <v>31</v>
      </c>
      <c r="T72" s="214">
        <v>16</v>
      </c>
      <c r="U72" s="214">
        <v>11</v>
      </c>
      <c r="V72" s="214">
        <v>0</v>
      </c>
      <c r="W72" s="214">
        <v>0</v>
      </c>
      <c r="X72" s="215">
        <v>80</v>
      </c>
      <c r="Y72" s="109">
        <v>1349</v>
      </c>
    </row>
    <row r="73" spans="1:25" ht="15.95" customHeight="1" x14ac:dyDescent="0.2">
      <c r="A73" s="116" t="s">
        <v>64</v>
      </c>
      <c r="B73" s="224">
        <v>341</v>
      </c>
      <c r="C73" s="186">
        <v>0</v>
      </c>
      <c r="D73" s="187">
        <v>0</v>
      </c>
      <c r="E73" s="187">
        <v>33</v>
      </c>
      <c r="F73" s="187">
        <v>15</v>
      </c>
      <c r="G73" s="187">
        <v>0</v>
      </c>
      <c r="H73" s="187">
        <v>22</v>
      </c>
      <c r="I73" s="187">
        <v>23</v>
      </c>
      <c r="J73" s="187">
        <v>3</v>
      </c>
      <c r="K73" s="187">
        <v>6</v>
      </c>
      <c r="L73" s="187">
        <v>0</v>
      </c>
      <c r="M73" s="187">
        <v>0</v>
      </c>
      <c r="N73" s="187">
        <v>0</v>
      </c>
      <c r="O73" s="208">
        <v>2</v>
      </c>
      <c r="P73" s="208">
        <v>13</v>
      </c>
      <c r="Q73" s="208">
        <v>9</v>
      </c>
      <c r="R73" s="208">
        <v>1</v>
      </c>
      <c r="S73" s="208">
        <v>4</v>
      </c>
      <c r="T73" s="208">
        <v>1</v>
      </c>
      <c r="U73" s="208">
        <v>2</v>
      </c>
      <c r="V73" s="208">
        <v>0</v>
      </c>
      <c r="W73" s="208">
        <v>0</v>
      </c>
      <c r="X73" s="209">
        <v>23</v>
      </c>
      <c r="Y73" s="107">
        <v>184</v>
      </c>
    </row>
    <row r="74" spans="1:25" ht="15.95" customHeight="1" x14ac:dyDescent="0.2">
      <c r="A74" s="116" t="s">
        <v>65</v>
      </c>
      <c r="B74" s="224">
        <v>207</v>
      </c>
      <c r="C74" s="186">
        <v>2</v>
      </c>
      <c r="D74" s="187">
        <v>0</v>
      </c>
      <c r="E74" s="187">
        <v>24</v>
      </c>
      <c r="F74" s="187">
        <v>1</v>
      </c>
      <c r="G74" s="187">
        <v>2</v>
      </c>
      <c r="H74" s="187">
        <v>11</v>
      </c>
      <c r="I74" s="187">
        <v>15</v>
      </c>
      <c r="J74" s="187">
        <v>1</v>
      </c>
      <c r="K74" s="187">
        <v>1</v>
      </c>
      <c r="L74" s="187">
        <v>0</v>
      </c>
      <c r="M74" s="187">
        <v>3</v>
      </c>
      <c r="N74" s="187">
        <v>1</v>
      </c>
      <c r="O74" s="208">
        <v>3</v>
      </c>
      <c r="P74" s="208">
        <v>5</v>
      </c>
      <c r="Q74" s="208">
        <v>4</v>
      </c>
      <c r="R74" s="208">
        <v>0</v>
      </c>
      <c r="S74" s="208">
        <v>0</v>
      </c>
      <c r="T74" s="208">
        <v>0</v>
      </c>
      <c r="U74" s="208">
        <v>1</v>
      </c>
      <c r="V74" s="208">
        <v>0</v>
      </c>
      <c r="W74" s="208">
        <v>0</v>
      </c>
      <c r="X74" s="209">
        <v>12</v>
      </c>
      <c r="Y74" s="107">
        <v>121</v>
      </c>
    </row>
    <row r="75" spans="1:25" ht="15.95" customHeight="1" x14ac:dyDescent="0.2">
      <c r="A75" s="116" t="s">
        <v>66</v>
      </c>
      <c r="B75" s="224">
        <v>292</v>
      </c>
      <c r="C75" s="186">
        <v>3</v>
      </c>
      <c r="D75" s="187">
        <v>0</v>
      </c>
      <c r="E75" s="187">
        <v>19</v>
      </c>
      <c r="F75" s="187">
        <v>0</v>
      </c>
      <c r="G75" s="187">
        <v>1</v>
      </c>
      <c r="H75" s="187">
        <v>5</v>
      </c>
      <c r="I75" s="187">
        <v>10</v>
      </c>
      <c r="J75" s="187">
        <v>1</v>
      </c>
      <c r="K75" s="187">
        <v>5</v>
      </c>
      <c r="L75" s="187">
        <v>3</v>
      </c>
      <c r="M75" s="187">
        <v>2</v>
      </c>
      <c r="N75" s="187">
        <v>0</v>
      </c>
      <c r="O75" s="208">
        <v>0</v>
      </c>
      <c r="P75" s="208">
        <v>1</v>
      </c>
      <c r="Q75" s="208">
        <v>13</v>
      </c>
      <c r="R75" s="208">
        <v>2</v>
      </c>
      <c r="S75" s="208">
        <v>1</v>
      </c>
      <c r="T75" s="208">
        <v>5</v>
      </c>
      <c r="U75" s="208">
        <v>2</v>
      </c>
      <c r="V75" s="208">
        <v>0</v>
      </c>
      <c r="W75" s="208">
        <v>0</v>
      </c>
      <c r="X75" s="209">
        <v>26</v>
      </c>
      <c r="Y75" s="107">
        <v>193</v>
      </c>
    </row>
    <row r="76" spans="1:25" ht="15.95" customHeight="1" x14ac:dyDescent="0.2">
      <c r="A76" s="116" t="s">
        <v>67</v>
      </c>
      <c r="B76" s="224">
        <v>102</v>
      </c>
      <c r="C76" s="186">
        <v>1</v>
      </c>
      <c r="D76" s="187">
        <v>0</v>
      </c>
      <c r="E76" s="187">
        <v>3</v>
      </c>
      <c r="F76" s="187">
        <v>0</v>
      </c>
      <c r="G76" s="187">
        <v>0</v>
      </c>
      <c r="H76" s="187">
        <v>2</v>
      </c>
      <c r="I76" s="187">
        <v>6</v>
      </c>
      <c r="J76" s="187">
        <v>1</v>
      </c>
      <c r="K76" s="187">
        <v>3</v>
      </c>
      <c r="L76" s="187">
        <v>0</v>
      </c>
      <c r="M76" s="187">
        <v>0</v>
      </c>
      <c r="N76" s="187">
        <v>0</v>
      </c>
      <c r="O76" s="208">
        <v>2</v>
      </c>
      <c r="P76" s="208">
        <v>5</v>
      </c>
      <c r="Q76" s="208">
        <v>3</v>
      </c>
      <c r="R76" s="208">
        <v>2</v>
      </c>
      <c r="S76" s="208">
        <v>3</v>
      </c>
      <c r="T76" s="208">
        <v>1</v>
      </c>
      <c r="U76" s="208">
        <v>0</v>
      </c>
      <c r="V76" s="208">
        <v>0</v>
      </c>
      <c r="W76" s="208">
        <v>0</v>
      </c>
      <c r="X76" s="209">
        <v>6</v>
      </c>
      <c r="Y76" s="107">
        <v>64</v>
      </c>
    </row>
    <row r="77" spans="1:25" ht="15.95" customHeight="1" x14ac:dyDescent="0.2">
      <c r="A77" s="116" t="s">
        <v>68</v>
      </c>
      <c r="B77" s="224">
        <v>28</v>
      </c>
      <c r="C77" s="186">
        <v>0</v>
      </c>
      <c r="D77" s="187">
        <v>0</v>
      </c>
      <c r="E77" s="187">
        <v>2</v>
      </c>
      <c r="F77" s="187">
        <v>0</v>
      </c>
      <c r="G77" s="187">
        <v>0</v>
      </c>
      <c r="H77" s="187">
        <v>1</v>
      </c>
      <c r="I77" s="187">
        <v>0</v>
      </c>
      <c r="J77" s="187">
        <v>1</v>
      </c>
      <c r="K77" s="187">
        <v>0</v>
      </c>
      <c r="L77" s="187">
        <v>0</v>
      </c>
      <c r="M77" s="187">
        <v>0</v>
      </c>
      <c r="N77" s="187">
        <v>0</v>
      </c>
      <c r="O77" s="208">
        <v>1</v>
      </c>
      <c r="P77" s="208">
        <v>0</v>
      </c>
      <c r="Q77" s="208">
        <v>0</v>
      </c>
      <c r="R77" s="208">
        <v>0</v>
      </c>
      <c r="S77" s="208">
        <v>2</v>
      </c>
      <c r="T77" s="208">
        <v>0</v>
      </c>
      <c r="U77" s="208">
        <v>0</v>
      </c>
      <c r="V77" s="208">
        <v>0</v>
      </c>
      <c r="W77" s="208">
        <v>0</v>
      </c>
      <c r="X77" s="209">
        <v>0</v>
      </c>
      <c r="Y77" s="107">
        <v>21</v>
      </c>
    </row>
    <row r="78" spans="1:25" ht="15.95" customHeight="1" x14ac:dyDescent="0.2">
      <c r="A78" s="116" t="s">
        <v>69</v>
      </c>
      <c r="B78" s="224">
        <v>373</v>
      </c>
      <c r="C78" s="186">
        <v>2</v>
      </c>
      <c r="D78" s="187">
        <v>0</v>
      </c>
      <c r="E78" s="187">
        <v>22</v>
      </c>
      <c r="F78" s="187">
        <v>2</v>
      </c>
      <c r="G78" s="187">
        <v>0</v>
      </c>
      <c r="H78" s="187">
        <v>9</v>
      </c>
      <c r="I78" s="187">
        <v>27</v>
      </c>
      <c r="J78" s="187">
        <v>2</v>
      </c>
      <c r="K78" s="187">
        <v>17</v>
      </c>
      <c r="L78" s="187">
        <v>2</v>
      </c>
      <c r="M78" s="187">
        <v>0</v>
      </c>
      <c r="N78" s="187">
        <v>3</v>
      </c>
      <c r="O78" s="208">
        <v>5</v>
      </c>
      <c r="P78" s="208">
        <v>6</v>
      </c>
      <c r="Q78" s="208">
        <v>25</v>
      </c>
      <c r="R78" s="208">
        <v>1</v>
      </c>
      <c r="S78" s="208">
        <v>5</v>
      </c>
      <c r="T78" s="208">
        <v>4</v>
      </c>
      <c r="U78" s="208">
        <v>3</v>
      </c>
      <c r="V78" s="208">
        <v>0</v>
      </c>
      <c r="W78" s="208">
        <v>0</v>
      </c>
      <c r="X78" s="209">
        <v>16</v>
      </c>
      <c r="Y78" s="107">
        <v>222</v>
      </c>
    </row>
    <row r="79" spans="1:25" ht="15.95" customHeight="1" x14ac:dyDescent="0.2">
      <c r="A79" s="116" t="s">
        <v>70</v>
      </c>
      <c r="B79" s="224">
        <v>568</v>
      </c>
      <c r="C79" s="186">
        <v>4</v>
      </c>
      <c r="D79" s="187">
        <v>0</v>
      </c>
      <c r="E79" s="187">
        <v>32</v>
      </c>
      <c r="F79" s="187">
        <v>0</v>
      </c>
      <c r="G79" s="187">
        <v>0</v>
      </c>
      <c r="H79" s="187">
        <v>18</v>
      </c>
      <c r="I79" s="187">
        <v>50</v>
      </c>
      <c r="J79" s="187">
        <v>11</v>
      </c>
      <c r="K79" s="187">
        <v>10</v>
      </c>
      <c r="L79" s="187">
        <v>4</v>
      </c>
      <c r="M79" s="187">
        <v>7</v>
      </c>
      <c r="N79" s="187">
        <v>0</v>
      </c>
      <c r="O79" s="208">
        <v>9</v>
      </c>
      <c r="P79" s="208">
        <v>22</v>
      </c>
      <c r="Q79" s="208">
        <v>7</v>
      </c>
      <c r="R79" s="208">
        <v>6</v>
      </c>
      <c r="S79" s="208">
        <v>9</v>
      </c>
      <c r="T79" s="208">
        <v>2</v>
      </c>
      <c r="U79" s="208">
        <v>3</v>
      </c>
      <c r="V79" s="208">
        <v>0</v>
      </c>
      <c r="W79" s="208">
        <v>0</v>
      </c>
      <c r="X79" s="209">
        <v>24</v>
      </c>
      <c r="Y79" s="107">
        <v>350</v>
      </c>
    </row>
    <row r="80" spans="1:25" ht="15.95" customHeight="1" x14ac:dyDescent="0.2">
      <c r="A80" s="116" t="s">
        <v>71</v>
      </c>
      <c r="B80" s="224">
        <v>162</v>
      </c>
      <c r="C80" s="186">
        <v>3</v>
      </c>
      <c r="D80" s="187">
        <v>0</v>
      </c>
      <c r="E80" s="187">
        <v>21</v>
      </c>
      <c r="F80" s="187">
        <v>0</v>
      </c>
      <c r="G80" s="187">
        <v>1</v>
      </c>
      <c r="H80" s="187">
        <v>7</v>
      </c>
      <c r="I80" s="187">
        <v>6</v>
      </c>
      <c r="J80" s="187">
        <v>4</v>
      </c>
      <c r="K80" s="187">
        <v>1</v>
      </c>
      <c r="L80" s="187">
        <v>3</v>
      </c>
      <c r="M80" s="187">
        <v>1</v>
      </c>
      <c r="N80" s="187">
        <v>0</v>
      </c>
      <c r="O80" s="208">
        <v>0</v>
      </c>
      <c r="P80" s="208">
        <v>5</v>
      </c>
      <c r="Q80" s="208">
        <v>4</v>
      </c>
      <c r="R80" s="208">
        <v>1</v>
      </c>
      <c r="S80" s="208">
        <v>1</v>
      </c>
      <c r="T80" s="208">
        <v>3</v>
      </c>
      <c r="U80" s="208">
        <v>1</v>
      </c>
      <c r="V80" s="208">
        <v>0</v>
      </c>
      <c r="W80" s="208">
        <v>0</v>
      </c>
      <c r="X80" s="209">
        <v>14</v>
      </c>
      <c r="Y80" s="107">
        <v>86</v>
      </c>
    </row>
    <row r="81" spans="1:25" ht="15.95" customHeight="1" x14ac:dyDescent="0.2">
      <c r="A81" s="116" t="s">
        <v>72</v>
      </c>
      <c r="B81" s="224">
        <v>120</v>
      </c>
      <c r="C81" s="186">
        <v>1</v>
      </c>
      <c r="D81" s="187">
        <v>0</v>
      </c>
      <c r="E81" s="187">
        <v>15</v>
      </c>
      <c r="F81" s="187">
        <v>1</v>
      </c>
      <c r="G81" s="187">
        <v>1</v>
      </c>
      <c r="H81" s="187">
        <v>10</v>
      </c>
      <c r="I81" s="187">
        <v>3</v>
      </c>
      <c r="J81" s="187">
        <v>3</v>
      </c>
      <c r="K81" s="187">
        <v>1</v>
      </c>
      <c r="L81" s="187">
        <v>1</v>
      </c>
      <c r="M81" s="187">
        <v>0</v>
      </c>
      <c r="N81" s="187">
        <v>0</v>
      </c>
      <c r="O81" s="208">
        <v>0</v>
      </c>
      <c r="P81" s="208">
        <v>2</v>
      </c>
      <c r="Q81" s="208">
        <v>1</v>
      </c>
      <c r="R81" s="208">
        <v>6</v>
      </c>
      <c r="S81" s="208">
        <v>1</v>
      </c>
      <c r="T81" s="208">
        <v>0</v>
      </c>
      <c r="U81" s="208">
        <v>1</v>
      </c>
      <c r="V81" s="208">
        <v>0</v>
      </c>
      <c r="W81" s="208">
        <v>0</v>
      </c>
      <c r="X81" s="209">
        <v>15</v>
      </c>
      <c r="Y81" s="107">
        <v>58</v>
      </c>
    </row>
    <row r="82" spans="1:25" ht="15.95" customHeight="1" x14ac:dyDescent="0.2">
      <c r="A82" s="116" t="s">
        <v>73</v>
      </c>
      <c r="B82" s="224">
        <v>148</v>
      </c>
      <c r="C82" s="186">
        <v>1</v>
      </c>
      <c r="D82" s="187">
        <v>0</v>
      </c>
      <c r="E82" s="187">
        <v>12</v>
      </c>
      <c r="F82" s="187">
        <v>1</v>
      </c>
      <c r="G82" s="187">
        <v>0</v>
      </c>
      <c r="H82" s="187">
        <v>10</v>
      </c>
      <c r="I82" s="187">
        <v>11</v>
      </c>
      <c r="J82" s="187">
        <v>1</v>
      </c>
      <c r="K82" s="187">
        <v>2</v>
      </c>
      <c r="L82" s="187">
        <v>1</v>
      </c>
      <c r="M82" s="187">
        <v>0</v>
      </c>
      <c r="N82" s="187">
        <v>1</v>
      </c>
      <c r="O82" s="208">
        <v>1</v>
      </c>
      <c r="P82" s="208">
        <v>3</v>
      </c>
      <c r="Q82" s="208">
        <v>1</v>
      </c>
      <c r="R82" s="208">
        <v>2</v>
      </c>
      <c r="S82" s="208">
        <v>2</v>
      </c>
      <c r="T82" s="208">
        <v>0</v>
      </c>
      <c r="U82" s="208">
        <v>1</v>
      </c>
      <c r="V82" s="208">
        <v>0</v>
      </c>
      <c r="W82" s="208">
        <v>0</v>
      </c>
      <c r="X82" s="209">
        <v>11</v>
      </c>
      <c r="Y82" s="107">
        <v>87</v>
      </c>
    </row>
    <row r="83" spans="1:25" ht="15.95" customHeight="1" x14ac:dyDescent="0.2">
      <c r="A83" s="116" t="s">
        <v>74</v>
      </c>
      <c r="B83" s="224">
        <v>57</v>
      </c>
      <c r="C83" s="186">
        <v>0</v>
      </c>
      <c r="D83" s="187">
        <v>0</v>
      </c>
      <c r="E83" s="187">
        <v>1</v>
      </c>
      <c r="F83" s="187">
        <v>0</v>
      </c>
      <c r="G83" s="187">
        <v>0</v>
      </c>
      <c r="H83" s="187">
        <v>5</v>
      </c>
      <c r="I83" s="187">
        <v>2</v>
      </c>
      <c r="J83" s="187">
        <v>2</v>
      </c>
      <c r="K83" s="187">
        <v>0</v>
      </c>
      <c r="L83" s="187">
        <v>0</v>
      </c>
      <c r="M83" s="187">
        <v>0</v>
      </c>
      <c r="N83" s="187">
        <v>0</v>
      </c>
      <c r="O83" s="208">
        <v>3</v>
      </c>
      <c r="P83" s="208">
        <v>1</v>
      </c>
      <c r="Q83" s="208">
        <v>0</v>
      </c>
      <c r="R83" s="208">
        <v>0</v>
      </c>
      <c r="S83" s="208">
        <v>0</v>
      </c>
      <c r="T83" s="208">
        <v>0</v>
      </c>
      <c r="U83" s="208">
        <v>1</v>
      </c>
      <c r="V83" s="208">
        <v>0</v>
      </c>
      <c r="W83" s="208">
        <v>0</v>
      </c>
      <c r="X83" s="209">
        <v>3</v>
      </c>
      <c r="Y83" s="107">
        <v>39</v>
      </c>
    </row>
    <row r="84" spans="1:25" ht="15.95" customHeight="1" x14ac:dyDescent="0.2">
      <c r="A84" s="116" t="s">
        <v>75</v>
      </c>
      <c r="B84" s="224">
        <v>143</v>
      </c>
      <c r="C84" s="186">
        <v>2</v>
      </c>
      <c r="D84" s="187">
        <v>0</v>
      </c>
      <c r="E84" s="187">
        <v>6</v>
      </c>
      <c r="F84" s="187">
        <v>0</v>
      </c>
      <c r="G84" s="187">
        <v>1</v>
      </c>
      <c r="H84" s="187">
        <v>11</v>
      </c>
      <c r="I84" s="187">
        <v>7</v>
      </c>
      <c r="J84" s="187">
        <v>3</v>
      </c>
      <c r="K84" s="187">
        <v>1</v>
      </c>
      <c r="L84" s="187">
        <v>0</v>
      </c>
      <c r="M84" s="187">
        <v>0</v>
      </c>
      <c r="N84" s="187">
        <v>0</v>
      </c>
      <c r="O84" s="208">
        <v>2</v>
      </c>
      <c r="P84" s="208">
        <v>0</v>
      </c>
      <c r="Q84" s="208">
        <v>1</v>
      </c>
      <c r="R84" s="208">
        <v>2</v>
      </c>
      <c r="S84" s="208">
        <v>5</v>
      </c>
      <c r="T84" s="208">
        <v>0</v>
      </c>
      <c r="U84" s="208">
        <v>0</v>
      </c>
      <c r="V84" s="208">
        <v>0</v>
      </c>
      <c r="W84" s="208">
        <v>0</v>
      </c>
      <c r="X84" s="209">
        <v>16</v>
      </c>
      <c r="Y84" s="107">
        <v>86</v>
      </c>
    </row>
    <row r="85" spans="1:25" ht="15.95" customHeight="1" x14ac:dyDescent="0.2">
      <c r="A85" s="116" t="s">
        <v>76</v>
      </c>
      <c r="B85" s="225">
        <v>226</v>
      </c>
      <c r="C85" s="188">
        <v>1</v>
      </c>
      <c r="D85" s="189">
        <v>1</v>
      </c>
      <c r="E85" s="189">
        <v>18</v>
      </c>
      <c r="F85" s="189">
        <v>0</v>
      </c>
      <c r="G85" s="189">
        <v>1</v>
      </c>
      <c r="H85" s="189">
        <v>20</v>
      </c>
      <c r="I85" s="189">
        <v>10</v>
      </c>
      <c r="J85" s="189">
        <v>0</v>
      </c>
      <c r="K85" s="189">
        <v>2</v>
      </c>
      <c r="L85" s="189">
        <v>0</v>
      </c>
      <c r="M85" s="189">
        <v>0</v>
      </c>
      <c r="N85" s="189">
        <v>0</v>
      </c>
      <c r="O85" s="211">
        <v>1</v>
      </c>
      <c r="P85" s="211">
        <v>6</v>
      </c>
      <c r="Q85" s="211">
        <v>4</v>
      </c>
      <c r="R85" s="211">
        <v>2</v>
      </c>
      <c r="S85" s="211">
        <v>0</v>
      </c>
      <c r="T85" s="211">
        <v>1</v>
      </c>
      <c r="U85" s="211">
        <v>0</v>
      </c>
      <c r="V85" s="211">
        <v>0</v>
      </c>
      <c r="W85" s="211">
        <v>0</v>
      </c>
      <c r="X85" s="212">
        <v>12</v>
      </c>
      <c r="Y85" s="108">
        <v>147</v>
      </c>
    </row>
    <row r="86" spans="1:25" ht="15.95" customHeight="1" x14ac:dyDescent="0.2">
      <c r="A86" s="117" t="s">
        <v>77</v>
      </c>
      <c r="B86" s="226">
        <v>2767</v>
      </c>
      <c r="C86" s="198">
        <v>20</v>
      </c>
      <c r="D86" s="191">
        <v>1</v>
      </c>
      <c r="E86" s="191">
        <v>208</v>
      </c>
      <c r="F86" s="191">
        <v>20</v>
      </c>
      <c r="G86" s="191">
        <v>7</v>
      </c>
      <c r="H86" s="191">
        <v>131</v>
      </c>
      <c r="I86" s="191">
        <v>170</v>
      </c>
      <c r="J86" s="191">
        <v>33</v>
      </c>
      <c r="K86" s="191">
        <v>49</v>
      </c>
      <c r="L86" s="191">
        <v>14</v>
      </c>
      <c r="M86" s="191">
        <v>13</v>
      </c>
      <c r="N86" s="191">
        <v>5</v>
      </c>
      <c r="O86" s="214">
        <v>29</v>
      </c>
      <c r="P86" s="214">
        <v>69</v>
      </c>
      <c r="Q86" s="214">
        <v>72</v>
      </c>
      <c r="R86" s="214">
        <v>25</v>
      </c>
      <c r="S86" s="214">
        <v>33</v>
      </c>
      <c r="T86" s="214">
        <v>17</v>
      </c>
      <c r="U86" s="214">
        <v>15</v>
      </c>
      <c r="V86" s="214">
        <v>0</v>
      </c>
      <c r="W86" s="214">
        <v>0</v>
      </c>
      <c r="X86" s="215">
        <v>178</v>
      </c>
      <c r="Y86" s="109">
        <v>1658</v>
      </c>
    </row>
    <row r="87" spans="1:25" ht="15.95" customHeight="1" x14ac:dyDescent="0.2">
      <c r="A87" s="116" t="s">
        <v>78</v>
      </c>
      <c r="B87" s="224">
        <v>136</v>
      </c>
      <c r="C87" s="186">
        <v>4</v>
      </c>
      <c r="D87" s="187">
        <v>0</v>
      </c>
      <c r="E87" s="187">
        <v>17</v>
      </c>
      <c r="F87" s="187">
        <v>0</v>
      </c>
      <c r="G87" s="187">
        <v>0</v>
      </c>
      <c r="H87" s="187">
        <v>3</v>
      </c>
      <c r="I87" s="187">
        <v>3</v>
      </c>
      <c r="J87" s="187">
        <v>1</v>
      </c>
      <c r="K87" s="187">
        <v>0</v>
      </c>
      <c r="L87" s="187">
        <v>0</v>
      </c>
      <c r="M87" s="187">
        <v>0</v>
      </c>
      <c r="N87" s="187">
        <v>0</v>
      </c>
      <c r="O87" s="208">
        <v>2</v>
      </c>
      <c r="P87" s="208">
        <v>7</v>
      </c>
      <c r="Q87" s="208">
        <v>2</v>
      </c>
      <c r="R87" s="208">
        <v>0</v>
      </c>
      <c r="S87" s="208">
        <v>1</v>
      </c>
      <c r="T87" s="208">
        <v>1</v>
      </c>
      <c r="U87" s="208">
        <v>1</v>
      </c>
      <c r="V87" s="208">
        <v>0</v>
      </c>
      <c r="W87" s="208">
        <v>0</v>
      </c>
      <c r="X87" s="209">
        <v>15</v>
      </c>
      <c r="Y87" s="107">
        <v>79</v>
      </c>
    </row>
    <row r="88" spans="1:25" ht="15.95" customHeight="1" x14ac:dyDescent="0.2">
      <c r="A88" s="116" t="s">
        <v>79</v>
      </c>
      <c r="B88" s="224">
        <v>170</v>
      </c>
      <c r="C88" s="186">
        <v>0</v>
      </c>
      <c r="D88" s="187">
        <v>0</v>
      </c>
      <c r="E88" s="187">
        <v>11</v>
      </c>
      <c r="F88" s="187">
        <v>1</v>
      </c>
      <c r="G88" s="187">
        <v>2</v>
      </c>
      <c r="H88" s="187">
        <v>3</v>
      </c>
      <c r="I88" s="187">
        <v>14</v>
      </c>
      <c r="J88" s="187">
        <v>2</v>
      </c>
      <c r="K88" s="187">
        <v>3</v>
      </c>
      <c r="L88" s="187">
        <v>3</v>
      </c>
      <c r="M88" s="187">
        <v>1</v>
      </c>
      <c r="N88" s="187">
        <v>0</v>
      </c>
      <c r="O88" s="208">
        <v>5</v>
      </c>
      <c r="P88" s="208">
        <v>2</v>
      </c>
      <c r="Q88" s="208">
        <v>1</v>
      </c>
      <c r="R88" s="208">
        <v>4</v>
      </c>
      <c r="S88" s="208">
        <v>4</v>
      </c>
      <c r="T88" s="208">
        <v>0</v>
      </c>
      <c r="U88" s="208">
        <v>2</v>
      </c>
      <c r="V88" s="208">
        <v>0</v>
      </c>
      <c r="W88" s="208">
        <v>0</v>
      </c>
      <c r="X88" s="209">
        <v>7</v>
      </c>
      <c r="Y88" s="107">
        <v>105</v>
      </c>
    </row>
    <row r="89" spans="1:25" ht="15.95" customHeight="1" x14ac:dyDescent="0.2">
      <c r="A89" s="116" t="s">
        <v>80</v>
      </c>
      <c r="B89" s="224">
        <v>205</v>
      </c>
      <c r="C89" s="186">
        <v>0</v>
      </c>
      <c r="D89" s="187">
        <v>0</v>
      </c>
      <c r="E89" s="187">
        <v>8</v>
      </c>
      <c r="F89" s="187">
        <v>0</v>
      </c>
      <c r="G89" s="187">
        <v>1</v>
      </c>
      <c r="H89" s="187">
        <v>4</v>
      </c>
      <c r="I89" s="187">
        <v>28</v>
      </c>
      <c r="J89" s="187">
        <v>0</v>
      </c>
      <c r="K89" s="187">
        <v>2</v>
      </c>
      <c r="L89" s="187">
        <v>3</v>
      </c>
      <c r="M89" s="187">
        <v>1</v>
      </c>
      <c r="N89" s="187">
        <v>0</v>
      </c>
      <c r="O89" s="208">
        <v>5</v>
      </c>
      <c r="P89" s="208">
        <v>5</v>
      </c>
      <c r="Q89" s="208">
        <v>1</v>
      </c>
      <c r="R89" s="208">
        <v>3</v>
      </c>
      <c r="S89" s="208">
        <v>1</v>
      </c>
      <c r="T89" s="208">
        <v>1</v>
      </c>
      <c r="U89" s="208">
        <v>3</v>
      </c>
      <c r="V89" s="208">
        <v>0</v>
      </c>
      <c r="W89" s="208">
        <v>0</v>
      </c>
      <c r="X89" s="209">
        <v>7</v>
      </c>
      <c r="Y89" s="107">
        <v>132</v>
      </c>
    </row>
    <row r="90" spans="1:25" ht="15.95" customHeight="1" x14ac:dyDescent="0.2">
      <c r="A90" s="116" t="s">
        <v>81</v>
      </c>
      <c r="B90" s="224">
        <v>71</v>
      </c>
      <c r="C90" s="186">
        <v>1</v>
      </c>
      <c r="D90" s="187">
        <v>0</v>
      </c>
      <c r="E90" s="187">
        <v>6</v>
      </c>
      <c r="F90" s="187">
        <v>0</v>
      </c>
      <c r="G90" s="187">
        <v>1</v>
      </c>
      <c r="H90" s="187">
        <v>2</v>
      </c>
      <c r="I90" s="187">
        <v>10</v>
      </c>
      <c r="J90" s="187">
        <v>1</v>
      </c>
      <c r="K90" s="187">
        <v>1</v>
      </c>
      <c r="L90" s="187">
        <v>1</v>
      </c>
      <c r="M90" s="187">
        <v>2</v>
      </c>
      <c r="N90" s="187">
        <v>0</v>
      </c>
      <c r="O90" s="208">
        <v>0</v>
      </c>
      <c r="P90" s="208">
        <v>3</v>
      </c>
      <c r="Q90" s="208">
        <v>1</v>
      </c>
      <c r="R90" s="208">
        <v>0</v>
      </c>
      <c r="S90" s="208">
        <v>2</v>
      </c>
      <c r="T90" s="208">
        <v>1</v>
      </c>
      <c r="U90" s="208">
        <v>0</v>
      </c>
      <c r="V90" s="208">
        <v>0</v>
      </c>
      <c r="W90" s="208">
        <v>0</v>
      </c>
      <c r="X90" s="209">
        <v>1</v>
      </c>
      <c r="Y90" s="107">
        <v>38</v>
      </c>
    </row>
    <row r="91" spans="1:25" ht="15.95" customHeight="1" x14ac:dyDescent="0.2">
      <c r="A91" s="116" t="s">
        <v>82</v>
      </c>
      <c r="B91" s="224">
        <v>127</v>
      </c>
      <c r="C91" s="186">
        <v>0</v>
      </c>
      <c r="D91" s="187">
        <v>0</v>
      </c>
      <c r="E91" s="187">
        <v>9</v>
      </c>
      <c r="F91" s="187">
        <v>1</v>
      </c>
      <c r="G91" s="187">
        <v>1</v>
      </c>
      <c r="H91" s="187">
        <v>3</v>
      </c>
      <c r="I91" s="187">
        <v>14</v>
      </c>
      <c r="J91" s="187">
        <v>5</v>
      </c>
      <c r="K91" s="187">
        <v>1</v>
      </c>
      <c r="L91" s="187">
        <v>2</v>
      </c>
      <c r="M91" s="187">
        <v>0</v>
      </c>
      <c r="N91" s="187">
        <v>2</v>
      </c>
      <c r="O91" s="208">
        <v>1</v>
      </c>
      <c r="P91" s="208">
        <v>1</v>
      </c>
      <c r="Q91" s="208">
        <v>7</v>
      </c>
      <c r="R91" s="208">
        <v>1</v>
      </c>
      <c r="S91" s="208">
        <v>2</v>
      </c>
      <c r="T91" s="208">
        <v>0</v>
      </c>
      <c r="U91" s="208">
        <v>1</v>
      </c>
      <c r="V91" s="208">
        <v>0</v>
      </c>
      <c r="W91" s="208">
        <v>0</v>
      </c>
      <c r="X91" s="209">
        <v>6</v>
      </c>
      <c r="Y91" s="107">
        <v>70</v>
      </c>
    </row>
    <row r="92" spans="1:25" ht="15.95" customHeight="1" x14ac:dyDescent="0.2">
      <c r="A92" s="116" t="s">
        <v>83</v>
      </c>
      <c r="B92" s="224">
        <v>454</v>
      </c>
      <c r="C92" s="186">
        <v>6</v>
      </c>
      <c r="D92" s="187">
        <v>0</v>
      </c>
      <c r="E92" s="187">
        <v>34</v>
      </c>
      <c r="F92" s="187">
        <v>1</v>
      </c>
      <c r="G92" s="187">
        <v>8</v>
      </c>
      <c r="H92" s="187">
        <v>11</v>
      </c>
      <c r="I92" s="187">
        <v>44</v>
      </c>
      <c r="J92" s="187">
        <v>10</v>
      </c>
      <c r="K92" s="187">
        <v>5</v>
      </c>
      <c r="L92" s="187">
        <v>1</v>
      </c>
      <c r="M92" s="187">
        <v>1</v>
      </c>
      <c r="N92" s="187">
        <v>1</v>
      </c>
      <c r="O92" s="208">
        <v>4</v>
      </c>
      <c r="P92" s="208">
        <v>17</v>
      </c>
      <c r="Q92" s="208">
        <v>2</v>
      </c>
      <c r="R92" s="208">
        <v>3</v>
      </c>
      <c r="S92" s="208">
        <v>10</v>
      </c>
      <c r="T92" s="208">
        <v>0</v>
      </c>
      <c r="U92" s="208">
        <v>3</v>
      </c>
      <c r="V92" s="208">
        <v>0</v>
      </c>
      <c r="W92" s="208">
        <v>0</v>
      </c>
      <c r="X92" s="209">
        <v>19</v>
      </c>
      <c r="Y92" s="107">
        <v>274</v>
      </c>
    </row>
    <row r="93" spans="1:25" ht="15.95" customHeight="1" x14ac:dyDescent="0.2">
      <c r="A93" s="116" t="s">
        <v>84</v>
      </c>
      <c r="B93" s="224">
        <v>403</v>
      </c>
      <c r="C93" s="186">
        <v>3</v>
      </c>
      <c r="D93" s="187">
        <v>0</v>
      </c>
      <c r="E93" s="187">
        <v>26</v>
      </c>
      <c r="F93" s="187">
        <v>0</v>
      </c>
      <c r="G93" s="187">
        <v>1</v>
      </c>
      <c r="H93" s="187">
        <v>8</v>
      </c>
      <c r="I93" s="187">
        <v>17</v>
      </c>
      <c r="J93" s="187">
        <v>11</v>
      </c>
      <c r="K93" s="187">
        <v>6</v>
      </c>
      <c r="L93" s="187">
        <v>3</v>
      </c>
      <c r="M93" s="187">
        <v>2</v>
      </c>
      <c r="N93" s="187">
        <v>0</v>
      </c>
      <c r="O93" s="208">
        <v>5</v>
      </c>
      <c r="P93" s="208">
        <v>16</v>
      </c>
      <c r="Q93" s="208">
        <v>12</v>
      </c>
      <c r="R93" s="208">
        <v>1</v>
      </c>
      <c r="S93" s="208">
        <v>5</v>
      </c>
      <c r="T93" s="208">
        <v>1</v>
      </c>
      <c r="U93" s="208">
        <v>2</v>
      </c>
      <c r="V93" s="208">
        <v>0</v>
      </c>
      <c r="W93" s="208">
        <v>0</v>
      </c>
      <c r="X93" s="209">
        <v>10</v>
      </c>
      <c r="Y93" s="107">
        <v>274</v>
      </c>
    </row>
    <row r="94" spans="1:25" ht="15.95" customHeight="1" x14ac:dyDescent="0.2">
      <c r="A94" s="116" t="s">
        <v>85</v>
      </c>
      <c r="B94" s="224">
        <v>261</v>
      </c>
      <c r="C94" s="186">
        <v>1</v>
      </c>
      <c r="D94" s="187">
        <v>0</v>
      </c>
      <c r="E94" s="187">
        <v>20</v>
      </c>
      <c r="F94" s="187">
        <v>0</v>
      </c>
      <c r="G94" s="187">
        <v>2</v>
      </c>
      <c r="H94" s="187">
        <v>3</v>
      </c>
      <c r="I94" s="187">
        <v>16</v>
      </c>
      <c r="J94" s="187">
        <v>2</v>
      </c>
      <c r="K94" s="187">
        <v>3</v>
      </c>
      <c r="L94" s="187">
        <v>1</v>
      </c>
      <c r="M94" s="187">
        <v>0</v>
      </c>
      <c r="N94" s="187">
        <v>0</v>
      </c>
      <c r="O94" s="208">
        <v>0</v>
      </c>
      <c r="P94" s="208">
        <v>14</v>
      </c>
      <c r="Q94" s="208">
        <v>11</v>
      </c>
      <c r="R94" s="208">
        <v>0</v>
      </c>
      <c r="S94" s="208">
        <v>4</v>
      </c>
      <c r="T94" s="208">
        <v>0</v>
      </c>
      <c r="U94" s="208">
        <v>1</v>
      </c>
      <c r="V94" s="208">
        <v>0</v>
      </c>
      <c r="W94" s="208">
        <v>0</v>
      </c>
      <c r="X94" s="209">
        <v>9</v>
      </c>
      <c r="Y94" s="107">
        <v>174</v>
      </c>
    </row>
    <row r="95" spans="1:25" ht="15.95" customHeight="1" x14ac:dyDescent="0.2">
      <c r="A95" s="116" t="s">
        <v>86</v>
      </c>
      <c r="B95" s="224">
        <v>67</v>
      </c>
      <c r="C95" s="186">
        <v>0</v>
      </c>
      <c r="D95" s="187">
        <v>0</v>
      </c>
      <c r="E95" s="187">
        <v>8</v>
      </c>
      <c r="F95" s="187">
        <v>0</v>
      </c>
      <c r="G95" s="187">
        <v>0</v>
      </c>
      <c r="H95" s="187">
        <v>0</v>
      </c>
      <c r="I95" s="187">
        <v>6</v>
      </c>
      <c r="J95" s="187">
        <v>2</v>
      </c>
      <c r="K95" s="187">
        <v>0</v>
      </c>
      <c r="L95" s="187">
        <v>0</v>
      </c>
      <c r="M95" s="187">
        <v>0</v>
      </c>
      <c r="N95" s="187">
        <v>0</v>
      </c>
      <c r="O95" s="208">
        <v>0</v>
      </c>
      <c r="P95" s="208">
        <v>4</v>
      </c>
      <c r="Q95" s="208">
        <v>1</v>
      </c>
      <c r="R95" s="208">
        <v>0</v>
      </c>
      <c r="S95" s="208">
        <v>0</v>
      </c>
      <c r="T95" s="208">
        <v>0</v>
      </c>
      <c r="U95" s="208">
        <v>1</v>
      </c>
      <c r="V95" s="208">
        <v>0</v>
      </c>
      <c r="W95" s="208">
        <v>0</v>
      </c>
      <c r="X95" s="209">
        <v>3</v>
      </c>
      <c r="Y95" s="107">
        <v>42</v>
      </c>
    </row>
    <row r="96" spans="1:25" ht="15.95" customHeight="1" x14ac:dyDescent="0.2">
      <c r="A96" s="116" t="s">
        <v>87</v>
      </c>
      <c r="B96" s="224">
        <v>281</v>
      </c>
      <c r="C96" s="186">
        <v>2</v>
      </c>
      <c r="D96" s="187">
        <v>1</v>
      </c>
      <c r="E96" s="187">
        <v>22</v>
      </c>
      <c r="F96" s="187">
        <v>0</v>
      </c>
      <c r="G96" s="187">
        <v>0</v>
      </c>
      <c r="H96" s="187">
        <v>13</v>
      </c>
      <c r="I96" s="187">
        <v>18</v>
      </c>
      <c r="J96" s="187">
        <v>2</v>
      </c>
      <c r="K96" s="187">
        <v>2</v>
      </c>
      <c r="L96" s="187">
        <v>3</v>
      </c>
      <c r="M96" s="187">
        <v>2</v>
      </c>
      <c r="N96" s="187">
        <v>2</v>
      </c>
      <c r="O96" s="208">
        <v>9</v>
      </c>
      <c r="P96" s="208">
        <v>14</v>
      </c>
      <c r="Q96" s="208">
        <v>3</v>
      </c>
      <c r="R96" s="208">
        <v>4</v>
      </c>
      <c r="S96" s="208">
        <v>2</v>
      </c>
      <c r="T96" s="208">
        <v>2</v>
      </c>
      <c r="U96" s="208">
        <v>6</v>
      </c>
      <c r="V96" s="208">
        <v>0</v>
      </c>
      <c r="W96" s="208">
        <v>0</v>
      </c>
      <c r="X96" s="209">
        <v>12</v>
      </c>
      <c r="Y96" s="107">
        <v>162</v>
      </c>
    </row>
    <row r="97" spans="1:25" ht="15.95" customHeight="1" x14ac:dyDescent="0.2">
      <c r="A97" s="116" t="s">
        <v>88</v>
      </c>
      <c r="B97" s="225">
        <v>279</v>
      </c>
      <c r="C97" s="188">
        <v>1</v>
      </c>
      <c r="D97" s="189">
        <v>0</v>
      </c>
      <c r="E97" s="189">
        <v>18</v>
      </c>
      <c r="F97" s="189">
        <v>0</v>
      </c>
      <c r="G97" s="189">
        <v>0</v>
      </c>
      <c r="H97" s="189">
        <v>0</v>
      </c>
      <c r="I97" s="189">
        <v>18</v>
      </c>
      <c r="J97" s="189">
        <v>7</v>
      </c>
      <c r="K97" s="189">
        <v>3</v>
      </c>
      <c r="L97" s="189">
        <v>2</v>
      </c>
      <c r="M97" s="189">
        <v>3</v>
      </c>
      <c r="N97" s="189">
        <v>1</v>
      </c>
      <c r="O97" s="211">
        <v>3</v>
      </c>
      <c r="P97" s="211">
        <v>8</v>
      </c>
      <c r="Q97" s="211">
        <v>7</v>
      </c>
      <c r="R97" s="211">
        <v>2</v>
      </c>
      <c r="S97" s="211">
        <v>1</v>
      </c>
      <c r="T97" s="211">
        <v>0</v>
      </c>
      <c r="U97" s="211">
        <v>2</v>
      </c>
      <c r="V97" s="211">
        <v>0</v>
      </c>
      <c r="W97" s="211">
        <v>0</v>
      </c>
      <c r="X97" s="212">
        <v>12</v>
      </c>
      <c r="Y97" s="108">
        <v>191</v>
      </c>
    </row>
    <row r="98" spans="1:25" ht="15.95" customHeight="1" x14ac:dyDescent="0.2">
      <c r="A98" s="117" t="s">
        <v>89</v>
      </c>
      <c r="B98" s="226">
        <v>2454</v>
      </c>
      <c r="C98" s="198">
        <v>18</v>
      </c>
      <c r="D98" s="191">
        <v>1</v>
      </c>
      <c r="E98" s="191">
        <v>179</v>
      </c>
      <c r="F98" s="191">
        <v>3</v>
      </c>
      <c r="G98" s="191">
        <v>16</v>
      </c>
      <c r="H98" s="191">
        <v>50</v>
      </c>
      <c r="I98" s="191">
        <v>188</v>
      </c>
      <c r="J98" s="191">
        <v>43</v>
      </c>
      <c r="K98" s="191">
        <v>26</v>
      </c>
      <c r="L98" s="191">
        <v>19</v>
      </c>
      <c r="M98" s="191">
        <v>12</v>
      </c>
      <c r="N98" s="191">
        <v>6</v>
      </c>
      <c r="O98" s="214">
        <v>34</v>
      </c>
      <c r="P98" s="214">
        <v>91</v>
      </c>
      <c r="Q98" s="214">
        <v>48</v>
      </c>
      <c r="R98" s="214">
        <v>18</v>
      </c>
      <c r="S98" s="214">
        <v>32</v>
      </c>
      <c r="T98" s="214">
        <v>6</v>
      </c>
      <c r="U98" s="214">
        <v>22</v>
      </c>
      <c r="V98" s="214">
        <v>0</v>
      </c>
      <c r="W98" s="214">
        <v>0</v>
      </c>
      <c r="X98" s="215">
        <v>101</v>
      </c>
      <c r="Y98" s="109">
        <v>1541</v>
      </c>
    </row>
    <row r="99" spans="1:25" ht="15.95" customHeight="1" thickBot="1" x14ac:dyDescent="0.25">
      <c r="A99" s="36" t="s">
        <v>90</v>
      </c>
      <c r="B99" s="227">
        <v>15624</v>
      </c>
      <c r="C99" s="228">
        <v>122</v>
      </c>
      <c r="D99" s="222">
        <v>19</v>
      </c>
      <c r="E99" s="222">
        <v>1455</v>
      </c>
      <c r="F99" s="222">
        <v>33</v>
      </c>
      <c r="G99" s="222">
        <v>70</v>
      </c>
      <c r="H99" s="222">
        <v>452</v>
      </c>
      <c r="I99" s="222">
        <v>1242</v>
      </c>
      <c r="J99" s="222">
        <v>284</v>
      </c>
      <c r="K99" s="222">
        <v>222</v>
      </c>
      <c r="L99" s="222">
        <v>114</v>
      </c>
      <c r="M99" s="222">
        <v>117</v>
      </c>
      <c r="N99" s="222">
        <v>57</v>
      </c>
      <c r="O99" s="222">
        <v>293</v>
      </c>
      <c r="P99" s="222">
        <v>542</v>
      </c>
      <c r="Q99" s="222">
        <v>384</v>
      </c>
      <c r="R99" s="222">
        <v>155</v>
      </c>
      <c r="S99" s="222">
        <v>191</v>
      </c>
      <c r="T99" s="222">
        <v>92</v>
      </c>
      <c r="U99" s="222">
        <v>92</v>
      </c>
      <c r="V99" s="222">
        <v>0</v>
      </c>
      <c r="W99" s="222">
        <v>0</v>
      </c>
      <c r="X99" s="223">
        <v>779</v>
      </c>
      <c r="Y99" s="283">
        <v>8909</v>
      </c>
    </row>
    <row r="101" spans="1:25" x14ac:dyDescent="0.2">
      <c r="A101" s="263" t="s">
        <v>400</v>
      </c>
    </row>
  </sheetData>
  <mergeCells count="27">
    <mergeCell ref="W7:X7"/>
    <mergeCell ref="M9:M11"/>
    <mergeCell ref="T9:T11"/>
    <mergeCell ref="U9:U11"/>
    <mergeCell ref="W9:W11"/>
    <mergeCell ref="V9:V11"/>
    <mergeCell ref="I9:I11"/>
    <mergeCell ref="N9:N11"/>
    <mergeCell ref="J9:J11"/>
    <mergeCell ref="K9:K11"/>
    <mergeCell ref="L9:L11"/>
    <mergeCell ref="Y9:Y11"/>
    <mergeCell ref="C8:Y8"/>
    <mergeCell ref="A6:X6"/>
    <mergeCell ref="C9:C11"/>
    <mergeCell ref="B8:B11"/>
    <mergeCell ref="O9:O11"/>
    <mergeCell ref="D9:D11"/>
    <mergeCell ref="E9:E11"/>
    <mergeCell ref="F9:F11"/>
    <mergeCell ref="G9:G11"/>
    <mergeCell ref="H9:H11"/>
    <mergeCell ref="X9:X11"/>
    <mergeCell ref="P9:P11"/>
    <mergeCell ref="Q9:Q11"/>
    <mergeCell ref="R9:R11"/>
    <mergeCell ref="S9:S11"/>
  </mergeCells>
  <phoneticPr fontId="25" type="noConversion"/>
  <pageMargins left="0.25" right="0.25" top="0.75" bottom="0.75" header="0.3" footer="0.3"/>
  <pageSetup paperSize="9" scale="56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9"/>
  <dimension ref="A1:Y102"/>
  <sheetViews>
    <sheetView showGridLines="0" zoomScaleNormal="100" workbookViewId="0">
      <pane xSplit="2" ySplit="11" topLeftCell="I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3" width="7.7109375" style="32" bestFit="1" customWidth="1"/>
    <col min="4" max="4" width="5.140625" style="32" bestFit="1" customWidth="1"/>
    <col min="5" max="5" width="7.7109375" style="32" bestFit="1" customWidth="1"/>
    <col min="6" max="6" width="5.140625" style="32" bestFit="1" customWidth="1"/>
    <col min="7" max="7" width="6.42578125" style="32" bestFit="1" customWidth="1"/>
    <col min="8" max="9" width="7.7109375" style="32" bestFit="1" customWidth="1"/>
    <col min="10" max="10" width="6.42578125" style="32" bestFit="1" customWidth="1"/>
    <col min="11" max="11" width="7.7109375" style="32" bestFit="1" customWidth="1"/>
    <col min="12" max="14" width="6.42578125" style="32" bestFit="1" customWidth="1"/>
    <col min="15" max="17" width="7.7109375" style="32" bestFit="1" customWidth="1"/>
    <col min="18" max="21" width="6.42578125" style="32" bestFit="1" customWidth="1"/>
    <col min="22" max="22" width="2.5703125" style="32" bestFit="1" customWidth="1"/>
    <col min="23" max="23" width="3.85546875" style="32" bestFit="1" customWidth="1"/>
    <col min="24" max="24" width="9.7109375" style="32" customWidth="1"/>
    <col min="25" max="25" width="15.28515625" style="32" customWidth="1"/>
    <col min="26" max="16384" width="9.140625" style="32"/>
  </cols>
  <sheetData>
    <row r="1" spans="1:25" s="15" customFormat="1" ht="15.75" x14ac:dyDescent="0.2">
      <c r="A1" s="9" t="s">
        <v>474</v>
      </c>
    </row>
    <row r="2" spans="1:25" s="17" customFormat="1" ht="11.25" x14ac:dyDescent="0.2">
      <c r="A2" s="12"/>
    </row>
    <row r="3" spans="1:25" s="15" customFormat="1" ht="18.75" x14ac:dyDescent="0.2">
      <c r="A3" s="10" t="s">
        <v>191</v>
      </c>
    </row>
    <row r="4" spans="1:25" s="20" customFormat="1" ht="14.25" x14ac:dyDescent="0.2">
      <c r="A4" s="163"/>
      <c r="B4" s="157">
        <v>0</v>
      </c>
      <c r="X4" s="168"/>
    </row>
    <row r="5" spans="1:25" s="15" customFormat="1" ht="15.75" x14ac:dyDescent="0.2">
      <c r="A5" s="7"/>
    </row>
    <row r="6" spans="1:25" s="20" customFormat="1" ht="18.75" customHeight="1" x14ac:dyDescent="0.2">
      <c r="A6" s="422" t="s">
        <v>398</v>
      </c>
      <c r="B6" s="422"/>
      <c r="C6" s="422"/>
      <c r="D6" s="422"/>
      <c r="E6" s="422"/>
      <c r="F6" s="422"/>
      <c r="G6" s="422"/>
      <c r="H6" s="422"/>
      <c r="I6" s="422"/>
      <c r="J6" s="422"/>
      <c r="K6" s="422"/>
      <c r="L6" s="422"/>
      <c r="M6" s="422"/>
      <c r="N6" s="422"/>
      <c r="O6" s="422"/>
      <c r="P6" s="422"/>
      <c r="Q6" s="422"/>
      <c r="R6" s="422"/>
      <c r="S6" s="422"/>
      <c r="T6" s="422"/>
      <c r="U6" s="422"/>
      <c r="V6" s="422"/>
      <c r="W6" s="422"/>
      <c r="X6" s="422"/>
      <c r="Y6" s="422"/>
    </row>
    <row r="7" spans="1:25" s="21" customFormat="1" ht="13.5" thickBot="1" x14ac:dyDescent="0.25">
      <c r="A7" s="58" t="s">
        <v>269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W7" s="421"/>
      <c r="X7" s="421"/>
      <c r="Y7" s="285">
        <v>42064</v>
      </c>
    </row>
    <row r="8" spans="1:25" s="31" customFormat="1" ht="14.25" x14ac:dyDescent="0.2">
      <c r="A8" s="92"/>
      <c r="B8" s="382" t="s">
        <v>249</v>
      </c>
      <c r="C8" s="409" t="s">
        <v>207</v>
      </c>
      <c r="D8" s="377"/>
      <c r="E8" s="377"/>
      <c r="F8" s="377"/>
      <c r="G8" s="377"/>
      <c r="H8" s="377"/>
      <c r="I8" s="377"/>
      <c r="J8" s="377"/>
      <c r="K8" s="377"/>
      <c r="L8" s="377"/>
      <c r="M8" s="377"/>
      <c r="N8" s="377"/>
      <c r="O8" s="377"/>
      <c r="P8" s="377"/>
      <c r="Q8" s="377"/>
      <c r="R8" s="377"/>
      <c r="S8" s="377"/>
      <c r="T8" s="377"/>
      <c r="U8" s="377"/>
      <c r="V8" s="377"/>
      <c r="W8" s="377"/>
      <c r="X8" s="377"/>
      <c r="Y8" s="378"/>
    </row>
    <row r="9" spans="1:25" s="31" customFormat="1" ht="14.25" customHeight="1" x14ac:dyDescent="0.2">
      <c r="A9" s="94" t="s">
        <v>1</v>
      </c>
      <c r="B9" s="383"/>
      <c r="C9" s="411" t="s">
        <v>107</v>
      </c>
      <c r="D9" s="415" t="s">
        <v>213</v>
      </c>
      <c r="E9" s="415" t="s">
        <v>108</v>
      </c>
      <c r="F9" s="415" t="s">
        <v>214</v>
      </c>
      <c r="G9" s="415" t="s">
        <v>215</v>
      </c>
      <c r="H9" s="415" t="s">
        <v>95</v>
      </c>
      <c r="I9" s="415" t="s">
        <v>216</v>
      </c>
      <c r="J9" s="415" t="s">
        <v>217</v>
      </c>
      <c r="K9" s="415" t="s">
        <v>218</v>
      </c>
      <c r="L9" s="415" t="s">
        <v>219</v>
      </c>
      <c r="M9" s="415" t="s">
        <v>220</v>
      </c>
      <c r="N9" s="415" t="s">
        <v>221</v>
      </c>
      <c r="O9" s="413" t="s">
        <v>222</v>
      </c>
      <c r="P9" s="419" t="s">
        <v>223</v>
      </c>
      <c r="Q9" s="419" t="s">
        <v>109</v>
      </c>
      <c r="R9" s="419" t="s">
        <v>224</v>
      </c>
      <c r="S9" s="419" t="s">
        <v>225</v>
      </c>
      <c r="T9" s="419" t="s">
        <v>226</v>
      </c>
      <c r="U9" s="419" t="s">
        <v>227</v>
      </c>
      <c r="V9" s="419" t="s">
        <v>228</v>
      </c>
      <c r="W9" s="419" t="s">
        <v>229</v>
      </c>
      <c r="X9" s="417" t="s">
        <v>195</v>
      </c>
      <c r="Y9" s="407" t="s">
        <v>443</v>
      </c>
    </row>
    <row r="10" spans="1:25" s="31" customFormat="1" ht="14.25" customHeight="1" x14ac:dyDescent="0.2">
      <c r="A10" s="94"/>
      <c r="B10" s="383"/>
      <c r="C10" s="411"/>
      <c r="D10" s="415"/>
      <c r="E10" s="415"/>
      <c r="F10" s="415"/>
      <c r="G10" s="415"/>
      <c r="H10" s="415"/>
      <c r="I10" s="415"/>
      <c r="J10" s="415"/>
      <c r="K10" s="415"/>
      <c r="L10" s="415"/>
      <c r="M10" s="415"/>
      <c r="N10" s="415"/>
      <c r="O10" s="413"/>
      <c r="P10" s="419"/>
      <c r="Q10" s="419"/>
      <c r="R10" s="419"/>
      <c r="S10" s="419"/>
      <c r="T10" s="419"/>
      <c r="U10" s="419"/>
      <c r="V10" s="419"/>
      <c r="W10" s="419"/>
      <c r="X10" s="417"/>
      <c r="Y10" s="407"/>
    </row>
    <row r="11" spans="1:25" s="31" customFormat="1" ht="13.5" thickBot="1" x14ac:dyDescent="0.25">
      <c r="A11" s="95"/>
      <c r="B11" s="384"/>
      <c r="C11" s="412"/>
      <c r="D11" s="416"/>
      <c r="E11" s="416"/>
      <c r="F11" s="416"/>
      <c r="G11" s="416"/>
      <c r="H11" s="416"/>
      <c r="I11" s="416"/>
      <c r="J11" s="416"/>
      <c r="K11" s="416"/>
      <c r="L11" s="416"/>
      <c r="M11" s="416"/>
      <c r="N11" s="416"/>
      <c r="O11" s="414"/>
      <c r="P11" s="420"/>
      <c r="Q11" s="420"/>
      <c r="R11" s="420"/>
      <c r="S11" s="420"/>
      <c r="T11" s="420"/>
      <c r="U11" s="420"/>
      <c r="V11" s="420"/>
      <c r="W11" s="420"/>
      <c r="X11" s="418"/>
      <c r="Y11" s="408"/>
    </row>
    <row r="12" spans="1:25" ht="15.95" customHeight="1" x14ac:dyDescent="0.2">
      <c r="A12" s="116" t="s">
        <v>3</v>
      </c>
      <c r="B12" s="203">
        <v>1086</v>
      </c>
      <c r="C12" s="204">
        <v>1</v>
      </c>
      <c r="D12" s="184">
        <v>0</v>
      </c>
      <c r="E12" s="184">
        <v>18</v>
      </c>
      <c r="F12" s="184">
        <v>5</v>
      </c>
      <c r="G12" s="184">
        <v>4</v>
      </c>
      <c r="H12" s="184">
        <v>20</v>
      </c>
      <c r="I12" s="184">
        <v>73</v>
      </c>
      <c r="J12" s="184">
        <v>19</v>
      </c>
      <c r="K12" s="184">
        <v>12</v>
      </c>
      <c r="L12" s="184">
        <v>32</v>
      </c>
      <c r="M12" s="184">
        <v>22</v>
      </c>
      <c r="N12" s="184">
        <v>9</v>
      </c>
      <c r="O12" s="205">
        <v>49</v>
      </c>
      <c r="P12" s="205">
        <v>30</v>
      </c>
      <c r="Q12" s="205">
        <v>24</v>
      </c>
      <c r="R12" s="205">
        <v>18</v>
      </c>
      <c r="S12" s="205">
        <v>7</v>
      </c>
      <c r="T12" s="205">
        <v>11</v>
      </c>
      <c r="U12" s="205">
        <v>9</v>
      </c>
      <c r="V12" s="205">
        <v>0</v>
      </c>
      <c r="W12" s="205">
        <v>0</v>
      </c>
      <c r="X12" s="206">
        <v>26</v>
      </c>
      <c r="Y12" s="276">
        <v>697</v>
      </c>
    </row>
    <row r="13" spans="1:25" ht="15.95" customHeight="1" x14ac:dyDescent="0.2">
      <c r="A13" s="116" t="s">
        <v>4</v>
      </c>
      <c r="B13" s="207">
        <v>3809</v>
      </c>
      <c r="C13" s="186">
        <v>0</v>
      </c>
      <c r="D13" s="187">
        <v>0</v>
      </c>
      <c r="E13" s="187">
        <v>78</v>
      </c>
      <c r="F13" s="187">
        <v>18</v>
      </c>
      <c r="G13" s="187">
        <v>8</v>
      </c>
      <c r="H13" s="187">
        <v>74</v>
      </c>
      <c r="I13" s="187">
        <v>350</v>
      </c>
      <c r="J13" s="187">
        <v>57</v>
      </c>
      <c r="K13" s="187">
        <v>55</v>
      </c>
      <c r="L13" s="187">
        <v>89</v>
      </c>
      <c r="M13" s="187">
        <v>85</v>
      </c>
      <c r="N13" s="187">
        <v>35</v>
      </c>
      <c r="O13" s="208">
        <v>135</v>
      </c>
      <c r="P13" s="208">
        <v>107</v>
      </c>
      <c r="Q13" s="208">
        <v>73</v>
      </c>
      <c r="R13" s="208">
        <v>54</v>
      </c>
      <c r="S13" s="208">
        <v>37</v>
      </c>
      <c r="T13" s="208">
        <v>41</v>
      </c>
      <c r="U13" s="208">
        <v>36</v>
      </c>
      <c r="V13" s="208">
        <v>0</v>
      </c>
      <c r="W13" s="208">
        <v>0</v>
      </c>
      <c r="X13" s="209">
        <v>116</v>
      </c>
      <c r="Y13" s="277">
        <v>2361</v>
      </c>
    </row>
    <row r="14" spans="1:25" ht="15.95" customHeight="1" x14ac:dyDescent="0.2">
      <c r="A14" s="116" t="s">
        <v>5</v>
      </c>
      <c r="B14" s="207">
        <v>2018</v>
      </c>
      <c r="C14" s="186">
        <v>4</v>
      </c>
      <c r="D14" s="187">
        <v>0</v>
      </c>
      <c r="E14" s="187">
        <v>49</v>
      </c>
      <c r="F14" s="187">
        <v>6</v>
      </c>
      <c r="G14" s="187">
        <v>6</v>
      </c>
      <c r="H14" s="187">
        <v>34</v>
      </c>
      <c r="I14" s="187">
        <v>161</v>
      </c>
      <c r="J14" s="187">
        <v>37</v>
      </c>
      <c r="K14" s="187">
        <v>29</v>
      </c>
      <c r="L14" s="187">
        <v>42</v>
      </c>
      <c r="M14" s="187">
        <v>38</v>
      </c>
      <c r="N14" s="187">
        <v>19</v>
      </c>
      <c r="O14" s="208">
        <v>80</v>
      </c>
      <c r="P14" s="208">
        <v>53</v>
      </c>
      <c r="Q14" s="208">
        <v>36</v>
      </c>
      <c r="R14" s="208">
        <v>37</v>
      </c>
      <c r="S14" s="208">
        <v>18</v>
      </c>
      <c r="T14" s="208">
        <v>14</v>
      </c>
      <c r="U14" s="208">
        <v>14</v>
      </c>
      <c r="V14" s="208">
        <v>0</v>
      </c>
      <c r="W14" s="208">
        <v>0</v>
      </c>
      <c r="X14" s="209">
        <v>51</v>
      </c>
      <c r="Y14" s="277">
        <v>1290</v>
      </c>
    </row>
    <row r="15" spans="1:25" ht="15.95" customHeight="1" x14ac:dyDescent="0.2">
      <c r="A15" s="116" t="s">
        <v>6</v>
      </c>
      <c r="B15" s="207">
        <v>2776</v>
      </c>
      <c r="C15" s="186">
        <v>2</v>
      </c>
      <c r="D15" s="187">
        <v>0</v>
      </c>
      <c r="E15" s="187">
        <v>83</v>
      </c>
      <c r="F15" s="187">
        <v>8</v>
      </c>
      <c r="G15" s="187">
        <v>6</v>
      </c>
      <c r="H15" s="187">
        <v>57</v>
      </c>
      <c r="I15" s="187">
        <v>288</v>
      </c>
      <c r="J15" s="187">
        <v>58</v>
      </c>
      <c r="K15" s="187">
        <v>66</v>
      </c>
      <c r="L15" s="187">
        <v>99</v>
      </c>
      <c r="M15" s="187">
        <v>108</v>
      </c>
      <c r="N15" s="187">
        <v>34</v>
      </c>
      <c r="O15" s="208">
        <v>149</v>
      </c>
      <c r="P15" s="208">
        <v>99</v>
      </c>
      <c r="Q15" s="208">
        <v>93</v>
      </c>
      <c r="R15" s="208">
        <v>48</v>
      </c>
      <c r="S15" s="208">
        <v>45</v>
      </c>
      <c r="T15" s="208">
        <v>27</v>
      </c>
      <c r="U15" s="208">
        <v>47</v>
      </c>
      <c r="V15" s="208">
        <v>0</v>
      </c>
      <c r="W15" s="208">
        <v>2</v>
      </c>
      <c r="X15" s="209">
        <v>106</v>
      </c>
      <c r="Y15" s="277">
        <v>1351</v>
      </c>
    </row>
    <row r="16" spans="1:25" ht="15.95" customHeight="1" x14ac:dyDescent="0.2">
      <c r="A16" s="116" t="s">
        <v>7</v>
      </c>
      <c r="B16" s="207">
        <v>3889</v>
      </c>
      <c r="C16" s="186">
        <v>5</v>
      </c>
      <c r="D16" s="187">
        <v>0</v>
      </c>
      <c r="E16" s="187">
        <v>140</v>
      </c>
      <c r="F16" s="187">
        <v>26</v>
      </c>
      <c r="G16" s="187">
        <v>8</v>
      </c>
      <c r="H16" s="187">
        <v>96</v>
      </c>
      <c r="I16" s="187">
        <v>457</v>
      </c>
      <c r="J16" s="187">
        <v>102</v>
      </c>
      <c r="K16" s="187">
        <v>77</v>
      </c>
      <c r="L16" s="187">
        <v>137</v>
      </c>
      <c r="M16" s="187">
        <v>121</v>
      </c>
      <c r="N16" s="187">
        <v>36</v>
      </c>
      <c r="O16" s="208">
        <v>178</v>
      </c>
      <c r="P16" s="208">
        <v>150</v>
      </c>
      <c r="Q16" s="208">
        <v>78</v>
      </c>
      <c r="R16" s="208">
        <v>65</v>
      </c>
      <c r="S16" s="208">
        <v>63</v>
      </c>
      <c r="T16" s="208">
        <v>33</v>
      </c>
      <c r="U16" s="208">
        <v>41</v>
      </c>
      <c r="V16" s="208">
        <v>0</v>
      </c>
      <c r="W16" s="208">
        <v>4</v>
      </c>
      <c r="X16" s="209">
        <v>160</v>
      </c>
      <c r="Y16" s="277">
        <v>1912</v>
      </c>
    </row>
    <row r="17" spans="1:25" ht="15.95" customHeight="1" x14ac:dyDescent="0.2">
      <c r="A17" s="116" t="s">
        <v>8</v>
      </c>
      <c r="B17" s="207">
        <v>2863</v>
      </c>
      <c r="C17" s="186">
        <v>33</v>
      </c>
      <c r="D17" s="187">
        <v>3</v>
      </c>
      <c r="E17" s="187">
        <v>267</v>
      </c>
      <c r="F17" s="187">
        <v>4</v>
      </c>
      <c r="G17" s="187">
        <v>12</v>
      </c>
      <c r="H17" s="187">
        <v>92</v>
      </c>
      <c r="I17" s="187">
        <v>236</v>
      </c>
      <c r="J17" s="187">
        <v>89</v>
      </c>
      <c r="K17" s="187">
        <v>46</v>
      </c>
      <c r="L17" s="187">
        <v>13</v>
      </c>
      <c r="M17" s="187">
        <v>40</v>
      </c>
      <c r="N17" s="187">
        <v>20</v>
      </c>
      <c r="O17" s="208">
        <v>72</v>
      </c>
      <c r="P17" s="208">
        <v>106</v>
      </c>
      <c r="Q17" s="208">
        <v>56</v>
      </c>
      <c r="R17" s="208">
        <v>26</v>
      </c>
      <c r="S17" s="208">
        <v>35</v>
      </c>
      <c r="T17" s="208">
        <v>13</v>
      </c>
      <c r="U17" s="208">
        <v>26</v>
      </c>
      <c r="V17" s="208">
        <v>0</v>
      </c>
      <c r="W17" s="208">
        <v>0</v>
      </c>
      <c r="X17" s="209">
        <v>126</v>
      </c>
      <c r="Y17" s="277">
        <v>1548</v>
      </c>
    </row>
    <row r="18" spans="1:25" ht="15.95" customHeight="1" x14ac:dyDescent="0.2">
      <c r="A18" s="116" t="s">
        <v>9</v>
      </c>
      <c r="B18" s="207">
        <v>2359</v>
      </c>
      <c r="C18" s="186">
        <v>22</v>
      </c>
      <c r="D18" s="187">
        <v>0</v>
      </c>
      <c r="E18" s="187">
        <v>139</v>
      </c>
      <c r="F18" s="187">
        <v>5</v>
      </c>
      <c r="G18" s="187">
        <v>9</v>
      </c>
      <c r="H18" s="187">
        <v>61</v>
      </c>
      <c r="I18" s="187">
        <v>264</v>
      </c>
      <c r="J18" s="187">
        <v>62</v>
      </c>
      <c r="K18" s="187">
        <v>52</v>
      </c>
      <c r="L18" s="187">
        <v>29</v>
      </c>
      <c r="M18" s="187">
        <v>35</v>
      </c>
      <c r="N18" s="187">
        <v>16</v>
      </c>
      <c r="O18" s="208">
        <v>55</v>
      </c>
      <c r="P18" s="208">
        <v>63</v>
      </c>
      <c r="Q18" s="208">
        <v>95</v>
      </c>
      <c r="R18" s="208">
        <v>20</v>
      </c>
      <c r="S18" s="208">
        <v>35</v>
      </c>
      <c r="T18" s="208">
        <v>12</v>
      </c>
      <c r="U18" s="208">
        <v>31</v>
      </c>
      <c r="V18" s="208">
        <v>0</v>
      </c>
      <c r="W18" s="208">
        <v>1</v>
      </c>
      <c r="X18" s="209">
        <v>101</v>
      </c>
      <c r="Y18" s="277">
        <v>1252</v>
      </c>
    </row>
    <row r="19" spans="1:25" ht="15.95" customHeight="1" x14ac:dyDescent="0.2">
      <c r="A19" s="116" t="s">
        <v>10</v>
      </c>
      <c r="B19" s="210">
        <v>2291</v>
      </c>
      <c r="C19" s="188">
        <v>10</v>
      </c>
      <c r="D19" s="189">
        <v>2</v>
      </c>
      <c r="E19" s="189">
        <v>109</v>
      </c>
      <c r="F19" s="189">
        <v>3</v>
      </c>
      <c r="G19" s="189">
        <v>6</v>
      </c>
      <c r="H19" s="189">
        <v>48</v>
      </c>
      <c r="I19" s="189">
        <v>281</v>
      </c>
      <c r="J19" s="189">
        <v>60</v>
      </c>
      <c r="K19" s="189">
        <v>44</v>
      </c>
      <c r="L19" s="189">
        <v>38</v>
      </c>
      <c r="M19" s="189">
        <v>33</v>
      </c>
      <c r="N19" s="189">
        <v>15</v>
      </c>
      <c r="O19" s="211">
        <v>75</v>
      </c>
      <c r="P19" s="211">
        <v>71</v>
      </c>
      <c r="Q19" s="211">
        <v>57</v>
      </c>
      <c r="R19" s="211">
        <v>24</v>
      </c>
      <c r="S19" s="211">
        <v>28</v>
      </c>
      <c r="T19" s="211">
        <v>22</v>
      </c>
      <c r="U19" s="211">
        <v>15</v>
      </c>
      <c r="V19" s="211">
        <v>0</v>
      </c>
      <c r="W19" s="211">
        <v>0</v>
      </c>
      <c r="X19" s="212">
        <v>100</v>
      </c>
      <c r="Y19" s="278">
        <v>1250</v>
      </c>
    </row>
    <row r="20" spans="1:25" ht="15.95" customHeight="1" x14ac:dyDescent="0.2">
      <c r="A20" s="117" t="s">
        <v>11</v>
      </c>
      <c r="B20" s="213">
        <v>21091</v>
      </c>
      <c r="C20" s="198">
        <v>77</v>
      </c>
      <c r="D20" s="191">
        <v>5</v>
      </c>
      <c r="E20" s="191">
        <v>883</v>
      </c>
      <c r="F20" s="191">
        <v>75</v>
      </c>
      <c r="G20" s="191">
        <v>59</v>
      </c>
      <c r="H20" s="191">
        <v>482</v>
      </c>
      <c r="I20" s="191">
        <v>2110</v>
      </c>
      <c r="J20" s="191">
        <v>484</v>
      </c>
      <c r="K20" s="191">
        <v>381</v>
      </c>
      <c r="L20" s="191">
        <v>479</v>
      </c>
      <c r="M20" s="191">
        <v>482</v>
      </c>
      <c r="N20" s="191">
        <v>184</v>
      </c>
      <c r="O20" s="214">
        <v>793</v>
      </c>
      <c r="P20" s="214">
        <v>679</v>
      </c>
      <c r="Q20" s="214">
        <v>512</v>
      </c>
      <c r="R20" s="214">
        <v>292</v>
      </c>
      <c r="S20" s="214">
        <v>268</v>
      </c>
      <c r="T20" s="214">
        <v>173</v>
      </c>
      <c r="U20" s="214">
        <v>219</v>
      </c>
      <c r="V20" s="214">
        <v>0</v>
      </c>
      <c r="W20" s="214">
        <v>7</v>
      </c>
      <c r="X20" s="215">
        <v>786</v>
      </c>
      <c r="Y20" s="279">
        <v>11661</v>
      </c>
    </row>
    <row r="21" spans="1:25" ht="15.95" customHeight="1" x14ac:dyDescent="0.2">
      <c r="A21" s="116" t="s">
        <v>12</v>
      </c>
      <c r="B21" s="216">
        <v>7261</v>
      </c>
      <c r="C21" s="186">
        <v>160</v>
      </c>
      <c r="D21" s="187">
        <v>2</v>
      </c>
      <c r="E21" s="187">
        <v>590</v>
      </c>
      <c r="F21" s="187">
        <v>4</v>
      </c>
      <c r="G21" s="187">
        <v>27</v>
      </c>
      <c r="H21" s="187">
        <v>329</v>
      </c>
      <c r="I21" s="187">
        <v>511</v>
      </c>
      <c r="J21" s="187">
        <v>88</v>
      </c>
      <c r="K21" s="187">
        <v>107</v>
      </c>
      <c r="L21" s="187">
        <v>30</v>
      </c>
      <c r="M21" s="187">
        <v>32</v>
      </c>
      <c r="N21" s="187">
        <v>47</v>
      </c>
      <c r="O21" s="208">
        <v>112</v>
      </c>
      <c r="P21" s="208">
        <v>242</v>
      </c>
      <c r="Q21" s="208">
        <v>274</v>
      </c>
      <c r="R21" s="208">
        <v>61</v>
      </c>
      <c r="S21" s="208">
        <v>59</v>
      </c>
      <c r="T21" s="208">
        <v>35</v>
      </c>
      <c r="U21" s="208">
        <v>38</v>
      </c>
      <c r="V21" s="208">
        <v>0</v>
      </c>
      <c r="W21" s="208">
        <v>0</v>
      </c>
      <c r="X21" s="209">
        <v>289</v>
      </c>
      <c r="Y21" s="280">
        <v>4224</v>
      </c>
    </row>
    <row r="22" spans="1:25" ht="15.95" customHeight="1" x14ac:dyDescent="0.2">
      <c r="A22" s="116" t="s">
        <v>13</v>
      </c>
      <c r="B22" s="207">
        <v>3144</v>
      </c>
      <c r="C22" s="186">
        <v>27</v>
      </c>
      <c r="D22" s="187">
        <v>2</v>
      </c>
      <c r="E22" s="187">
        <v>278</v>
      </c>
      <c r="F22" s="187">
        <v>4</v>
      </c>
      <c r="G22" s="187">
        <v>6</v>
      </c>
      <c r="H22" s="187">
        <v>112</v>
      </c>
      <c r="I22" s="187">
        <v>221</v>
      </c>
      <c r="J22" s="187">
        <v>77</v>
      </c>
      <c r="K22" s="187">
        <v>46</v>
      </c>
      <c r="L22" s="187">
        <v>23</v>
      </c>
      <c r="M22" s="187">
        <v>15</v>
      </c>
      <c r="N22" s="187">
        <v>12</v>
      </c>
      <c r="O22" s="208">
        <v>57</v>
      </c>
      <c r="P22" s="208">
        <v>140</v>
      </c>
      <c r="Q22" s="208">
        <v>82</v>
      </c>
      <c r="R22" s="208">
        <v>36</v>
      </c>
      <c r="S22" s="208">
        <v>29</v>
      </c>
      <c r="T22" s="208">
        <v>10</v>
      </c>
      <c r="U22" s="208">
        <v>23</v>
      </c>
      <c r="V22" s="208">
        <v>0</v>
      </c>
      <c r="W22" s="208">
        <v>0</v>
      </c>
      <c r="X22" s="209">
        <v>92</v>
      </c>
      <c r="Y22" s="277">
        <v>1852</v>
      </c>
    </row>
    <row r="23" spans="1:25" ht="15.95" customHeight="1" x14ac:dyDescent="0.2">
      <c r="A23" s="116" t="s">
        <v>14</v>
      </c>
      <c r="B23" s="207">
        <v>1954</v>
      </c>
      <c r="C23" s="186">
        <v>24</v>
      </c>
      <c r="D23" s="187">
        <v>0</v>
      </c>
      <c r="E23" s="187">
        <v>220</v>
      </c>
      <c r="F23" s="187">
        <v>10</v>
      </c>
      <c r="G23" s="187">
        <v>15</v>
      </c>
      <c r="H23" s="187">
        <v>80</v>
      </c>
      <c r="I23" s="187">
        <v>109</v>
      </c>
      <c r="J23" s="187">
        <v>36</v>
      </c>
      <c r="K23" s="187">
        <v>31</v>
      </c>
      <c r="L23" s="187">
        <v>5</v>
      </c>
      <c r="M23" s="187">
        <v>4</v>
      </c>
      <c r="N23" s="187">
        <v>2</v>
      </c>
      <c r="O23" s="208">
        <v>22</v>
      </c>
      <c r="P23" s="208">
        <v>137</v>
      </c>
      <c r="Q23" s="208">
        <v>39</v>
      </c>
      <c r="R23" s="208">
        <v>19</v>
      </c>
      <c r="S23" s="208">
        <v>16</v>
      </c>
      <c r="T23" s="208">
        <v>7</v>
      </c>
      <c r="U23" s="208">
        <v>10</v>
      </c>
      <c r="V23" s="208">
        <v>0</v>
      </c>
      <c r="W23" s="208">
        <v>0</v>
      </c>
      <c r="X23" s="209">
        <v>59</v>
      </c>
      <c r="Y23" s="277">
        <v>1109</v>
      </c>
    </row>
    <row r="24" spans="1:25" ht="15.95" customHeight="1" x14ac:dyDescent="0.2">
      <c r="A24" s="116" t="s">
        <v>15</v>
      </c>
      <c r="B24" s="207">
        <v>2589</v>
      </c>
      <c r="C24" s="186">
        <v>35</v>
      </c>
      <c r="D24" s="187">
        <v>0</v>
      </c>
      <c r="E24" s="187">
        <v>274</v>
      </c>
      <c r="F24" s="187">
        <v>10</v>
      </c>
      <c r="G24" s="187">
        <v>13</v>
      </c>
      <c r="H24" s="187">
        <v>82</v>
      </c>
      <c r="I24" s="187">
        <v>221</v>
      </c>
      <c r="J24" s="187">
        <v>32</v>
      </c>
      <c r="K24" s="187">
        <v>70</v>
      </c>
      <c r="L24" s="187">
        <v>17</v>
      </c>
      <c r="M24" s="187">
        <v>16</v>
      </c>
      <c r="N24" s="187">
        <v>14</v>
      </c>
      <c r="O24" s="208">
        <v>49</v>
      </c>
      <c r="P24" s="208">
        <v>61</v>
      </c>
      <c r="Q24" s="208">
        <v>87</v>
      </c>
      <c r="R24" s="208">
        <v>28</v>
      </c>
      <c r="S24" s="208">
        <v>45</v>
      </c>
      <c r="T24" s="208">
        <v>13</v>
      </c>
      <c r="U24" s="208">
        <v>16</v>
      </c>
      <c r="V24" s="208">
        <v>0</v>
      </c>
      <c r="W24" s="208">
        <v>0</v>
      </c>
      <c r="X24" s="209">
        <v>104</v>
      </c>
      <c r="Y24" s="277">
        <v>1402</v>
      </c>
    </row>
    <row r="25" spans="1:25" ht="15.95" customHeight="1" x14ac:dyDescent="0.2">
      <c r="A25" s="116" t="s">
        <v>16</v>
      </c>
      <c r="B25" s="207">
        <v>3755</v>
      </c>
      <c r="C25" s="186">
        <v>54</v>
      </c>
      <c r="D25" s="187">
        <v>13</v>
      </c>
      <c r="E25" s="187">
        <v>475</v>
      </c>
      <c r="F25" s="187">
        <v>3</v>
      </c>
      <c r="G25" s="187">
        <v>15</v>
      </c>
      <c r="H25" s="187">
        <v>150</v>
      </c>
      <c r="I25" s="187">
        <v>215</v>
      </c>
      <c r="J25" s="187">
        <v>68</v>
      </c>
      <c r="K25" s="187">
        <v>53</v>
      </c>
      <c r="L25" s="187">
        <v>15</v>
      </c>
      <c r="M25" s="187">
        <v>8</v>
      </c>
      <c r="N25" s="187">
        <v>24</v>
      </c>
      <c r="O25" s="208">
        <v>55</v>
      </c>
      <c r="P25" s="208">
        <v>135</v>
      </c>
      <c r="Q25" s="208">
        <v>172</v>
      </c>
      <c r="R25" s="208">
        <v>29</v>
      </c>
      <c r="S25" s="208">
        <v>42</v>
      </c>
      <c r="T25" s="208">
        <v>23</v>
      </c>
      <c r="U25" s="208">
        <v>27</v>
      </c>
      <c r="V25" s="208">
        <v>0</v>
      </c>
      <c r="W25" s="208">
        <v>0</v>
      </c>
      <c r="X25" s="209">
        <v>144</v>
      </c>
      <c r="Y25" s="277">
        <v>2035</v>
      </c>
    </row>
    <row r="26" spans="1:25" ht="15.95" customHeight="1" x14ac:dyDescent="0.2">
      <c r="A26" s="116" t="s">
        <v>17</v>
      </c>
      <c r="B26" s="207">
        <v>2121</v>
      </c>
      <c r="C26" s="186">
        <v>29</v>
      </c>
      <c r="D26" s="187">
        <v>5</v>
      </c>
      <c r="E26" s="187">
        <v>290</v>
      </c>
      <c r="F26" s="187">
        <v>0</v>
      </c>
      <c r="G26" s="187">
        <v>9</v>
      </c>
      <c r="H26" s="187">
        <v>64</v>
      </c>
      <c r="I26" s="187">
        <v>134</v>
      </c>
      <c r="J26" s="187">
        <v>26</v>
      </c>
      <c r="K26" s="187">
        <v>32</v>
      </c>
      <c r="L26" s="187">
        <v>10</v>
      </c>
      <c r="M26" s="187">
        <v>7</v>
      </c>
      <c r="N26" s="187">
        <v>8</v>
      </c>
      <c r="O26" s="208">
        <v>25</v>
      </c>
      <c r="P26" s="208">
        <v>72</v>
      </c>
      <c r="Q26" s="208">
        <v>82</v>
      </c>
      <c r="R26" s="208">
        <v>25</v>
      </c>
      <c r="S26" s="208">
        <v>34</v>
      </c>
      <c r="T26" s="208">
        <v>5</v>
      </c>
      <c r="U26" s="208">
        <v>8</v>
      </c>
      <c r="V26" s="208">
        <v>0</v>
      </c>
      <c r="W26" s="208">
        <v>0</v>
      </c>
      <c r="X26" s="209">
        <v>73</v>
      </c>
      <c r="Y26" s="277">
        <v>1183</v>
      </c>
    </row>
    <row r="27" spans="1:25" ht="15.95" customHeight="1" x14ac:dyDescent="0.2">
      <c r="A27" s="118" t="s">
        <v>18</v>
      </c>
      <c r="B27" s="210">
        <v>4819</v>
      </c>
      <c r="C27" s="188">
        <v>47</v>
      </c>
      <c r="D27" s="189">
        <v>2</v>
      </c>
      <c r="E27" s="189">
        <v>458</v>
      </c>
      <c r="F27" s="189">
        <v>45</v>
      </c>
      <c r="G27" s="189">
        <v>25</v>
      </c>
      <c r="H27" s="189">
        <v>163</v>
      </c>
      <c r="I27" s="189">
        <v>407</v>
      </c>
      <c r="J27" s="189">
        <v>117</v>
      </c>
      <c r="K27" s="189">
        <v>82</v>
      </c>
      <c r="L27" s="189">
        <v>38</v>
      </c>
      <c r="M27" s="189">
        <v>38</v>
      </c>
      <c r="N27" s="189">
        <v>29</v>
      </c>
      <c r="O27" s="211">
        <v>89</v>
      </c>
      <c r="P27" s="211">
        <v>240</v>
      </c>
      <c r="Q27" s="211">
        <v>111</v>
      </c>
      <c r="R27" s="211">
        <v>94</v>
      </c>
      <c r="S27" s="211">
        <v>49</v>
      </c>
      <c r="T27" s="211">
        <v>27</v>
      </c>
      <c r="U27" s="211">
        <v>50</v>
      </c>
      <c r="V27" s="211">
        <v>0</v>
      </c>
      <c r="W27" s="211">
        <v>0</v>
      </c>
      <c r="X27" s="212">
        <v>164</v>
      </c>
      <c r="Y27" s="278">
        <v>2544</v>
      </c>
    </row>
    <row r="28" spans="1:25" ht="15.95" customHeight="1" x14ac:dyDescent="0.2">
      <c r="A28" s="119" t="s">
        <v>19</v>
      </c>
      <c r="B28" s="213">
        <v>25643</v>
      </c>
      <c r="C28" s="198">
        <v>376</v>
      </c>
      <c r="D28" s="191">
        <v>24</v>
      </c>
      <c r="E28" s="191">
        <v>2585</v>
      </c>
      <c r="F28" s="191">
        <v>76</v>
      </c>
      <c r="G28" s="191">
        <v>110</v>
      </c>
      <c r="H28" s="191">
        <v>980</v>
      </c>
      <c r="I28" s="191">
        <v>1818</v>
      </c>
      <c r="J28" s="191">
        <v>444</v>
      </c>
      <c r="K28" s="191">
        <v>421</v>
      </c>
      <c r="L28" s="191">
        <v>138</v>
      </c>
      <c r="M28" s="191">
        <v>120</v>
      </c>
      <c r="N28" s="191">
        <v>136</v>
      </c>
      <c r="O28" s="214">
        <v>409</v>
      </c>
      <c r="P28" s="214">
        <v>1027</v>
      </c>
      <c r="Q28" s="214">
        <v>847</v>
      </c>
      <c r="R28" s="214">
        <v>292</v>
      </c>
      <c r="S28" s="214">
        <v>274</v>
      </c>
      <c r="T28" s="214">
        <v>120</v>
      </c>
      <c r="U28" s="214">
        <v>172</v>
      </c>
      <c r="V28" s="214">
        <v>0</v>
      </c>
      <c r="W28" s="214">
        <v>0</v>
      </c>
      <c r="X28" s="215">
        <v>925</v>
      </c>
      <c r="Y28" s="279">
        <v>14349</v>
      </c>
    </row>
    <row r="29" spans="1:25" ht="15.95" customHeight="1" x14ac:dyDescent="0.2">
      <c r="A29" s="116" t="s">
        <v>20</v>
      </c>
      <c r="B29" s="216">
        <v>2043</v>
      </c>
      <c r="C29" s="186">
        <v>37</v>
      </c>
      <c r="D29" s="187">
        <v>1</v>
      </c>
      <c r="E29" s="187">
        <v>227</v>
      </c>
      <c r="F29" s="187">
        <v>1</v>
      </c>
      <c r="G29" s="187">
        <v>4</v>
      </c>
      <c r="H29" s="187">
        <v>92</v>
      </c>
      <c r="I29" s="187">
        <v>116</v>
      </c>
      <c r="J29" s="187">
        <v>24</v>
      </c>
      <c r="K29" s="187">
        <v>20</v>
      </c>
      <c r="L29" s="187">
        <v>5</v>
      </c>
      <c r="M29" s="187">
        <v>7</v>
      </c>
      <c r="N29" s="187">
        <v>4</v>
      </c>
      <c r="O29" s="208">
        <v>27</v>
      </c>
      <c r="P29" s="208">
        <v>74</v>
      </c>
      <c r="Q29" s="208">
        <v>66</v>
      </c>
      <c r="R29" s="208">
        <v>21</v>
      </c>
      <c r="S29" s="208">
        <v>20</v>
      </c>
      <c r="T29" s="208">
        <v>8</v>
      </c>
      <c r="U29" s="208">
        <v>6</v>
      </c>
      <c r="V29" s="208">
        <v>0</v>
      </c>
      <c r="W29" s="208">
        <v>0</v>
      </c>
      <c r="X29" s="209">
        <v>101</v>
      </c>
      <c r="Y29" s="280">
        <v>1182</v>
      </c>
    </row>
    <row r="30" spans="1:25" ht="15.95" customHeight="1" x14ac:dyDescent="0.2">
      <c r="A30" s="116" t="s">
        <v>21</v>
      </c>
      <c r="B30" s="207">
        <v>2581</v>
      </c>
      <c r="C30" s="186">
        <v>22</v>
      </c>
      <c r="D30" s="187">
        <v>0</v>
      </c>
      <c r="E30" s="187">
        <v>411</v>
      </c>
      <c r="F30" s="187">
        <v>2</v>
      </c>
      <c r="G30" s="187">
        <v>10</v>
      </c>
      <c r="H30" s="187">
        <v>77</v>
      </c>
      <c r="I30" s="187">
        <v>219</v>
      </c>
      <c r="J30" s="187">
        <v>37</v>
      </c>
      <c r="K30" s="187">
        <v>41</v>
      </c>
      <c r="L30" s="187">
        <v>4</v>
      </c>
      <c r="M30" s="187">
        <v>11</v>
      </c>
      <c r="N30" s="187">
        <v>13</v>
      </c>
      <c r="O30" s="208">
        <v>46</v>
      </c>
      <c r="P30" s="208">
        <v>96</v>
      </c>
      <c r="Q30" s="208">
        <v>27</v>
      </c>
      <c r="R30" s="208">
        <v>26</v>
      </c>
      <c r="S30" s="208">
        <v>24</v>
      </c>
      <c r="T30" s="208">
        <v>10</v>
      </c>
      <c r="U30" s="208">
        <v>14</v>
      </c>
      <c r="V30" s="208">
        <v>0</v>
      </c>
      <c r="W30" s="208">
        <v>0</v>
      </c>
      <c r="X30" s="209">
        <v>106</v>
      </c>
      <c r="Y30" s="277">
        <v>1385</v>
      </c>
    </row>
    <row r="31" spans="1:25" ht="15.95" customHeight="1" x14ac:dyDescent="0.2">
      <c r="A31" s="116" t="s">
        <v>22</v>
      </c>
      <c r="B31" s="207">
        <v>1125</v>
      </c>
      <c r="C31" s="186">
        <v>16</v>
      </c>
      <c r="D31" s="187">
        <v>0</v>
      </c>
      <c r="E31" s="187">
        <v>251</v>
      </c>
      <c r="F31" s="187">
        <v>2</v>
      </c>
      <c r="G31" s="187">
        <v>3</v>
      </c>
      <c r="H31" s="187">
        <v>36</v>
      </c>
      <c r="I31" s="187">
        <v>106</v>
      </c>
      <c r="J31" s="187">
        <v>12</v>
      </c>
      <c r="K31" s="187">
        <v>19</v>
      </c>
      <c r="L31" s="187">
        <v>1</v>
      </c>
      <c r="M31" s="187">
        <v>2</v>
      </c>
      <c r="N31" s="187">
        <v>2</v>
      </c>
      <c r="O31" s="208">
        <v>16</v>
      </c>
      <c r="P31" s="208">
        <v>27</v>
      </c>
      <c r="Q31" s="208">
        <v>43</v>
      </c>
      <c r="R31" s="208">
        <v>10</v>
      </c>
      <c r="S31" s="208">
        <v>15</v>
      </c>
      <c r="T31" s="208">
        <v>7</v>
      </c>
      <c r="U31" s="208">
        <v>8</v>
      </c>
      <c r="V31" s="208">
        <v>0</v>
      </c>
      <c r="W31" s="208">
        <v>0</v>
      </c>
      <c r="X31" s="209">
        <v>54</v>
      </c>
      <c r="Y31" s="277">
        <v>495</v>
      </c>
    </row>
    <row r="32" spans="1:25" ht="15.95" customHeight="1" x14ac:dyDescent="0.2">
      <c r="A32" s="116" t="s">
        <v>23</v>
      </c>
      <c r="B32" s="207">
        <v>2595</v>
      </c>
      <c r="C32" s="186">
        <v>32</v>
      </c>
      <c r="D32" s="187">
        <v>3</v>
      </c>
      <c r="E32" s="187">
        <v>371</v>
      </c>
      <c r="F32" s="187">
        <v>12</v>
      </c>
      <c r="G32" s="187">
        <v>22</v>
      </c>
      <c r="H32" s="187">
        <v>77</v>
      </c>
      <c r="I32" s="187">
        <v>181</v>
      </c>
      <c r="J32" s="187">
        <v>43</v>
      </c>
      <c r="K32" s="187">
        <v>26</v>
      </c>
      <c r="L32" s="187">
        <v>9</v>
      </c>
      <c r="M32" s="187">
        <v>14</v>
      </c>
      <c r="N32" s="187">
        <v>4</v>
      </c>
      <c r="O32" s="208">
        <v>28</v>
      </c>
      <c r="P32" s="208">
        <v>84</v>
      </c>
      <c r="Q32" s="208">
        <v>69</v>
      </c>
      <c r="R32" s="208">
        <v>27</v>
      </c>
      <c r="S32" s="208">
        <v>26</v>
      </c>
      <c r="T32" s="208">
        <v>9</v>
      </c>
      <c r="U32" s="208">
        <v>29</v>
      </c>
      <c r="V32" s="208">
        <v>0</v>
      </c>
      <c r="W32" s="208">
        <v>0</v>
      </c>
      <c r="X32" s="209">
        <v>88</v>
      </c>
      <c r="Y32" s="277">
        <v>1441</v>
      </c>
    </row>
    <row r="33" spans="1:25" ht="15.95" customHeight="1" x14ac:dyDescent="0.2">
      <c r="A33" s="116" t="s">
        <v>24</v>
      </c>
      <c r="B33" s="207">
        <v>2901</v>
      </c>
      <c r="C33" s="186">
        <v>38</v>
      </c>
      <c r="D33" s="187">
        <v>5</v>
      </c>
      <c r="E33" s="187">
        <v>343</v>
      </c>
      <c r="F33" s="187">
        <v>8</v>
      </c>
      <c r="G33" s="187">
        <v>6</v>
      </c>
      <c r="H33" s="187">
        <v>126</v>
      </c>
      <c r="I33" s="187">
        <v>226</v>
      </c>
      <c r="J33" s="187">
        <v>22</v>
      </c>
      <c r="K33" s="187">
        <v>43</v>
      </c>
      <c r="L33" s="187">
        <v>9</v>
      </c>
      <c r="M33" s="187">
        <v>13</v>
      </c>
      <c r="N33" s="187">
        <v>6</v>
      </c>
      <c r="O33" s="208">
        <v>27</v>
      </c>
      <c r="P33" s="208">
        <v>44</v>
      </c>
      <c r="Q33" s="208">
        <v>76</v>
      </c>
      <c r="R33" s="208">
        <v>25</v>
      </c>
      <c r="S33" s="208">
        <v>24</v>
      </c>
      <c r="T33" s="208">
        <v>10</v>
      </c>
      <c r="U33" s="208">
        <v>15</v>
      </c>
      <c r="V33" s="208">
        <v>0</v>
      </c>
      <c r="W33" s="208">
        <v>0</v>
      </c>
      <c r="X33" s="209">
        <v>85</v>
      </c>
      <c r="Y33" s="277">
        <v>1750</v>
      </c>
    </row>
    <row r="34" spans="1:25" ht="15.95" customHeight="1" x14ac:dyDescent="0.2">
      <c r="A34" s="116" t="s">
        <v>25</v>
      </c>
      <c r="B34" s="207">
        <v>3627</v>
      </c>
      <c r="C34" s="186">
        <v>42</v>
      </c>
      <c r="D34" s="187">
        <v>0</v>
      </c>
      <c r="E34" s="187">
        <v>395</v>
      </c>
      <c r="F34" s="187">
        <v>4</v>
      </c>
      <c r="G34" s="187">
        <v>12</v>
      </c>
      <c r="H34" s="187">
        <v>237</v>
      </c>
      <c r="I34" s="187">
        <v>285</v>
      </c>
      <c r="J34" s="187">
        <v>53</v>
      </c>
      <c r="K34" s="187">
        <v>48</v>
      </c>
      <c r="L34" s="187">
        <v>17</v>
      </c>
      <c r="M34" s="187">
        <v>18</v>
      </c>
      <c r="N34" s="187">
        <v>7</v>
      </c>
      <c r="O34" s="208">
        <v>56</v>
      </c>
      <c r="P34" s="208">
        <v>116</v>
      </c>
      <c r="Q34" s="208">
        <v>92</v>
      </c>
      <c r="R34" s="208">
        <v>43</v>
      </c>
      <c r="S34" s="208">
        <v>34</v>
      </c>
      <c r="T34" s="208">
        <v>30</v>
      </c>
      <c r="U34" s="208">
        <v>31</v>
      </c>
      <c r="V34" s="208">
        <v>1</v>
      </c>
      <c r="W34" s="208">
        <v>0</v>
      </c>
      <c r="X34" s="209">
        <v>140</v>
      </c>
      <c r="Y34" s="277">
        <v>1966</v>
      </c>
    </row>
    <row r="35" spans="1:25" ht="15.95" customHeight="1" x14ac:dyDescent="0.2">
      <c r="A35" s="116" t="s">
        <v>26</v>
      </c>
      <c r="B35" s="207">
        <v>9287</v>
      </c>
      <c r="C35" s="186">
        <v>86</v>
      </c>
      <c r="D35" s="187">
        <v>197</v>
      </c>
      <c r="E35" s="187">
        <v>978</v>
      </c>
      <c r="F35" s="187">
        <v>35</v>
      </c>
      <c r="G35" s="187">
        <v>49</v>
      </c>
      <c r="H35" s="187">
        <v>365</v>
      </c>
      <c r="I35" s="187">
        <v>835</v>
      </c>
      <c r="J35" s="187">
        <v>102</v>
      </c>
      <c r="K35" s="187">
        <v>120</v>
      </c>
      <c r="L35" s="187">
        <v>45</v>
      </c>
      <c r="M35" s="187">
        <v>39</v>
      </c>
      <c r="N35" s="187">
        <v>41</v>
      </c>
      <c r="O35" s="208">
        <v>145</v>
      </c>
      <c r="P35" s="208">
        <v>208</v>
      </c>
      <c r="Q35" s="208">
        <v>236</v>
      </c>
      <c r="R35" s="208">
        <v>95</v>
      </c>
      <c r="S35" s="208">
        <v>86</v>
      </c>
      <c r="T35" s="208">
        <v>55</v>
      </c>
      <c r="U35" s="208">
        <v>72</v>
      </c>
      <c r="V35" s="208">
        <v>0</v>
      </c>
      <c r="W35" s="208">
        <v>0</v>
      </c>
      <c r="X35" s="209">
        <v>312</v>
      </c>
      <c r="Y35" s="277">
        <v>5186</v>
      </c>
    </row>
    <row r="36" spans="1:25" ht="15.95" customHeight="1" x14ac:dyDescent="0.2">
      <c r="A36" s="116" t="s">
        <v>27</v>
      </c>
      <c r="B36" s="207">
        <v>1855</v>
      </c>
      <c r="C36" s="186">
        <v>23</v>
      </c>
      <c r="D36" s="187">
        <v>1</v>
      </c>
      <c r="E36" s="187">
        <v>248</v>
      </c>
      <c r="F36" s="187">
        <v>1</v>
      </c>
      <c r="G36" s="187">
        <v>14</v>
      </c>
      <c r="H36" s="187">
        <v>54</v>
      </c>
      <c r="I36" s="187">
        <v>142</v>
      </c>
      <c r="J36" s="187">
        <v>26</v>
      </c>
      <c r="K36" s="187">
        <v>24</v>
      </c>
      <c r="L36" s="187">
        <v>4</v>
      </c>
      <c r="M36" s="187">
        <v>6</v>
      </c>
      <c r="N36" s="187">
        <v>9</v>
      </c>
      <c r="O36" s="208">
        <v>22</v>
      </c>
      <c r="P36" s="208">
        <v>59</v>
      </c>
      <c r="Q36" s="208">
        <v>46</v>
      </c>
      <c r="R36" s="208">
        <v>15</v>
      </c>
      <c r="S36" s="208">
        <v>10</v>
      </c>
      <c r="T36" s="208">
        <v>15</v>
      </c>
      <c r="U36" s="208">
        <v>20</v>
      </c>
      <c r="V36" s="208">
        <v>0</v>
      </c>
      <c r="W36" s="208">
        <v>0</v>
      </c>
      <c r="X36" s="209">
        <v>59</v>
      </c>
      <c r="Y36" s="277">
        <v>1057</v>
      </c>
    </row>
    <row r="37" spans="1:25" ht="15.95" customHeight="1" x14ac:dyDescent="0.2">
      <c r="A37" s="118" t="s">
        <v>28</v>
      </c>
      <c r="B37" s="210">
        <v>4630</v>
      </c>
      <c r="C37" s="188">
        <v>41</v>
      </c>
      <c r="D37" s="189">
        <v>2</v>
      </c>
      <c r="E37" s="189">
        <v>462</v>
      </c>
      <c r="F37" s="189">
        <v>6</v>
      </c>
      <c r="G37" s="189">
        <v>57</v>
      </c>
      <c r="H37" s="189">
        <v>193</v>
      </c>
      <c r="I37" s="189">
        <v>491</v>
      </c>
      <c r="J37" s="189">
        <v>85</v>
      </c>
      <c r="K37" s="189">
        <v>79</v>
      </c>
      <c r="L37" s="189">
        <v>24</v>
      </c>
      <c r="M37" s="189">
        <v>35</v>
      </c>
      <c r="N37" s="189">
        <v>42</v>
      </c>
      <c r="O37" s="211">
        <v>91</v>
      </c>
      <c r="P37" s="211">
        <v>140</v>
      </c>
      <c r="Q37" s="211">
        <v>107</v>
      </c>
      <c r="R37" s="211">
        <v>59</v>
      </c>
      <c r="S37" s="211">
        <v>53</v>
      </c>
      <c r="T37" s="211">
        <v>30</v>
      </c>
      <c r="U37" s="211">
        <v>37</v>
      </c>
      <c r="V37" s="211">
        <v>0</v>
      </c>
      <c r="W37" s="211">
        <v>0</v>
      </c>
      <c r="X37" s="212">
        <v>172</v>
      </c>
      <c r="Y37" s="278">
        <v>2424</v>
      </c>
    </row>
    <row r="38" spans="1:25" ht="15.95" customHeight="1" x14ac:dyDescent="0.2">
      <c r="A38" s="119" t="s">
        <v>29</v>
      </c>
      <c r="B38" s="217">
        <v>30644</v>
      </c>
      <c r="C38" s="198">
        <v>337</v>
      </c>
      <c r="D38" s="191">
        <v>209</v>
      </c>
      <c r="E38" s="191">
        <v>3686</v>
      </c>
      <c r="F38" s="191">
        <v>71</v>
      </c>
      <c r="G38" s="191">
        <v>177</v>
      </c>
      <c r="H38" s="191">
        <v>1257</v>
      </c>
      <c r="I38" s="191">
        <v>2601</v>
      </c>
      <c r="J38" s="191">
        <v>404</v>
      </c>
      <c r="K38" s="191">
        <v>420</v>
      </c>
      <c r="L38" s="191">
        <v>118</v>
      </c>
      <c r="M38" s="191">
        <v>145</v>
      </c>
      <c r="N38" s="191">
        <v>128</v>
      </c>
      <c r="O38" s="214">
        <v>458</v>
      </c>
      <c r="P38" s="214">
        <v>848</v>
      </c>
      <c r="Q38" s="214">
        <v>762</v>
      </c>
      <c r="R38" s="214">
        <v>321</v>
      </c>
      <c r="S38" s="214">
        <v>292</v>
      </c>
      <c r="T38" s="214">
        <v>174</v>
      </c>
      <c r="U38" s="214">
        <v>232</v>
      </c>
      <c r="V38" s="214">
        <v>1</v>
      </c>
      <c r="W38" s="214">
        <v>0</v>
      </c>
      <c r="X38" s="215">
        <v>1117</v>
      </c>
      <c r="Y38" s="279">
        <v>16886</v>
      </c>
    </row>
    <row r="39" spans="1:25" ht="15.95" customHeight="1" x14ac:dyDescent="0.2">
      <c r="A39" s="116" t="s">
        <v>30</v>
      </c>
      <c r="B39" s="216">
        <v>9512</v>
      </c>
      <c r="C39" s="186">
        <v>213</v>
      </c>
      <c r="D39" s="187">
        <v>0</v>
      </c>
      <c r="E39" s="187">
        <v>822</v>
      </c>
      <c r="F39" s="187">
        <v>3</v>
      </c>
      <c r="G39" s="187">
        <v>35</v>
      </c>
      <c r="H39" s="187">
        <v>260</v>
      </c>
      <c r="I39" s="187">
        <v>599</v>
      </c>
      <c r="J39" s="187">
        <v>103</v>
      </c>
      <c r="K39" s="187">
        <v>105</v>
      </c>
      <c r="L39" s="187">
        <v>47</v>
      </c>
      <c r="M39" s="187">
        <v>28</v>
      </c>
      <c r="N39" s="187">
        <v>17</v>
      </c>
      <c r="O39" s="208">
        <v>186</v>
      </c>
      <c r="P39" s="208">
        <v>200</v>
      </c>
      <c r="Q39" s="208">
        <v>308</v>
      </c>
      <c r="R39" s="208">
        <v>59</v>
      </c>
      <c r="S39" s="208">
        <v>70</v>
      </c>
      <c r="T39" s="208">
        <v>27</v>
      </c>
      <c r="U39" s="208">
        <v>52</v>
      </c>
      <c r="V39" s="208">
        <v>0</v>
      </c>
      <c r="W39" s="208">
        <v>0</v>
      </c>
      <c r="X39" s="209">
        <v>757</v>
      </c>
      <c r="Y39" s="280">
        <v>5621</v>
      </c>
    </row>
    <row r="40" spans="1:25" ht="15.95" customHeight="1" x14ac:dyDescent="0.2">
      <c r="A40" s="116" t="s">
        <v>31</v>
      </c>
      <c r="B40" s="207">
        <v>8355</v>
      </c>
      <c r="C40" s="186">
        <v>203</v>
      </c>
      <c r="D40" s="187">
        <v>2</v>
      </c>
      <c r="E40" s="187">
        <v>618</v>
      </c>
      <c r="F40" s="187">
        <v>18</v>
      </c>
      <c r="G40" s="187">
        <v>49</v>
      </c>
      <c r="H40" s="187">
        <v>287</v>
      </c>
      <c r="I40" s="187">
        <v>457</v>
      </c>
      <c r="J40" s="187">
        <v>83</v>
      </c>
      <c r="K40" s="187">
        <v>82</v>
      </c>
      <c r="L40" s="187">
        <v>16</v>
      </c>
      <c r="M40" s="187">
        <v>20</v>
      </c>
      <c r="N40" s="187">
        <v>31</v>
      </c>
      <c r="O40" s="208">
        <v>99</v>
      </c>
      <c r="P40" s="208">
        <v>210</v>
      </c>
      <c r="Q40" s="208">
        <v>467</v>
      </c>
      <c r="R40" s="208">
        <v>68</v>
      </c>
      <c r="S40" s="208">
        <v>62</v>
      </c>
      <c r="T40" s="208">
        <v>23</v>
      </c>
      <c r="U40" s="208">
        <v>46</v>
      </c>
      <c r="V40" s="208">
        <v>0</v>
      </c>
      <c r="W40" s="208">
        <v>0</v>
      </c>
      <c r="X40" s="209">
        <v>208</v>
      </c>
      <c r="Y40" s="277">
        <v>5306</v>
      </c>
    </row>
    <row r="41" spans="1:25" ht="15.95" customHeight="1" x14ac:dyDescent="0.2">
      <c r="A41" s="116" t="s">
        <v>32</v>
      </c>
      <c r="B41" s="207">
        <v>7704</v>
      </c>
      <c r="C41" s="186">
        <v>72</v>
      </c>
      <c r="D41" s="187">
        <v>4</v>
      </c>
      <c r="E41" s="187">
        <v>671</v>
      </c>
      <c r="F41" s="187">
        <v>18</v>
      </c>
      <c r="G41" s="187">
        <v>25</v>
      </c>
      <c r="H41" s="187">
        <v>289</v>
      </c>
      <c r="I41" s="187">
        <v>617</v>
      </c>
      <c r="J41" s="187">
        <v>139</v>
      </c>
      <c r="K41" s="187">
        <v>97</v>
      </c>
      <c r="L41" s="187">
        <v>59</v>
      </c>
      <c r="M41" s="187">
        <v>54</v>
      </c>
      <c r="N41" s="187">
        <v>42</v>
      </c>
      <c r="O41" s="208">
        <v>151</v>
      </c>
      <c r="P41" s="208">
        <v>393</v>
      </c>
      <c r="Q41" s="208">
        <v>182</v>
      </c>
      <c r="R41" s="208">
        <v>108</v>
      </c>
      <c r="S41" s="208">
        <v>80</v>
      </c>
      <c r="T41" s="208">
        <v>30</v>
      </c>
      <c r="U41" s="208">
        <v>56</v>
      </c>
      <c r="V41" s="208">
        <v>0</v>
      </c>
      <c r="W41" s="208">
        <v>0</v>
      </c>
      <c r="X41" s="209">
        <v>202</v>
      </c>
      <c r="Y41" s="277">
        <v>4415</v>
      </c>
    </row>
    <row r="42" spans="1:25" ht="15.95" customHeight="1" x14ac:dyDescent="0.2">
      <c r="A42" s="116" t="s">
        <v>33</v>
      </c>
      <c r="B42" s="207">
        <v>8416</v>
      </c>
      <c r="C42" s="186">
        <v>157</v>
      </c>
      <c r="D42" s="187">
        <v>2</v>
      </c>
      <c r="E42" s="187">
        <v>725</v>
      </c>
      <c r="F42" s="187">
        <v>8</v>
      </c>
      <c r="G42" s="187">
        <v>20</v>
      </c>
      <c r="H42" s="187">
        <v>236</v>
      </c>
      <c r="I42" s="187">
        <v>522</v>
      </c>
      <c r="J42" s="187">
        <v>116</v>
      </c>
      <c r="K42" s="187">
        <v>111</v>
      </c>
      <c r="L42" s="187">
        <v>45</v>
      </c>
      <c r="M42" s="187">
        <v>26</v>
      </c>
      <c r="N42" s="187">
        <v>42</v>
      </c>
      <c r="O42" s="208">
        <v>110</v>
      </c>
      <c r="P42" s="208">
        <v>242</v>
      </c>
      <c r="Q42" s="208">
        <v>290</v>
      </c>
      <c r="R42" s="208">
        <v>75</v>
      </c>
      <c r="S42" s="208">
        <v>58</v>
      </c>
      <c r="T42" s="208">
        <v>58</v>
      </c>
      <c r="U42" s="208">
        <v>49</v>
      </c>
      <c r="V42" s="208">
        <v>0</v>
      </c>
      <c r="W42" s="208">
        <v>0</v>
      </c>
      <c r="X42" s="209">
        <v>417</v>
      </c>
      <c r="Y42" s="277">
        <v>5107</v>
      </c>
    </row>
    <row r="43" spans="1:25" ht="15.95" customHeight="1" x14ac:dyDescent="0.2">
      <c r="A43" s="116" t="s">
        <v>34</v>
      </c>
      <c r="B43" s="218">
        <v>2400</v>
      </c>
      <c r="C43" s="194">
        <v>21</v>
      </c>
      <c r="D43" s="195">
        <v>1</v>
      </c>
      <c r="E43" s="195">
        <v>217</v>
      </c>
      <c r="F43" s="195">
        <v>1</v>
      </c>
      <c r="G43" s="195">
        <v>11</v>
      </c>
      <c r="H43" s="195">
        <v>73</v>
      </c>
      <c r="I43" s="195">
        <v>195</v>
      </c>
      <c r="J43" s="195">
        <v>47</v>
      </c>
      <c r="K43" s="195">
        <v>33</v>
      </c>
      <c r="L43" s="195">
        <v>24</v>
      </c>
      <c r="M43" s="195">
        <v>16</v>
      </c>
      <c r="N43" s="195">
        <v>7</v>
      </c>
      <c r="O43" s="219">
        <v>40</v>
      </c>
      <c r="P43" s="219">
        <v>95</v>
      </c>
      <c r="Q43" s="219">
        <v>67</v>
      </c>
      <c r="R43" s="219">
        <v>26</v>
      </c>
      <c r="S43" s="219">
        <v>23</v>
      </c>
      <c r="T43" s="219">
        <v>11</v>
      </c>
      <c r="U43" s="219">
        <v>24</v>
      </c>
      <c r="V43" s="219">
        <v>0</v>
      </c>
      <c r="W43" s="219">
        <v>0</v>
      </c>
      <c r="X43" s="220">
        <v>71</v>
      </c>
      <c r="Y43" s="281">
        <v>1397</v>
      </c>
    </row>
    <row r="44" spans="1:25" ht="15.95" customHeight="1" x14ac:dyDescent="0.2">
      <c r="A44" s="116" t="s">
        <v>35</v>
      </c>
      <c r="B44" s="207">
        <v>4762</v>
      </c>
      <c r="C44" s="186">
        <v>49</v>
      </c>
      <c r="D44" s="187">
        <v>0</v>
      </c>
      <c r="E44" s="187">
        <v>577</v>
      </c>
      <c r="F44" s="187">
        <v>5</v>
      </c>
      <c r="G44" s="187">
        <v>11</v>
      </c>
      <c r="H44" s="187">
        <v>211</v>
      </c>
      <c r="I44" s="187">
        <v>345</v>
      </c>
      <c r="J44" s="187">
        <v>56</v>
      </c>
      <c r="K44" s="187">
        <v>70</v>
      </c>
      <c r="L44" s="187">
        <v>17</v>
      </c>
      <c r="M44" s="187">
        <v>23</v>
      </c>
      <c r="N44" s="187">
        <v>6</v>
      </c>
      <c r="O44" s="208">
        <v>44</v>
      </c>
      <c r="P44" s="208">
        <v>85</v>
      </c>
      <c r="Q44" s="208">
        <v>189</v>
      </c>
      <c r="R44" s="208">
        <v>51</v>
      </c>
      <c r="S44" s="208">
        <v>52</v>
      </c>
      <c r="T44" s="208">
        <v>27</v>
      </c>
      <c r="U44" s="208">
        <v>21</v>
      </c>
      <c r="V44" s="208">
        <v>0</v>
      </c>
      <c r="W44" s="208">
        <v>0</v>
      </c>
      <c r="X44" s="209">
        <v>136</v>
      </c>
      <c r="Y44" s="277">
        <v>2787</v>
      </c>
    </row>
    <row r="45" spans="1:25" ht="15.95" customHeight="1" x14ac:dyDescent="0.2">
      <c r="A45" s="118" t="s">
        <v>36</v>
      </c>
      <c r="B45" s="210">
        <v>2228</v>
      </c>
      <c r="C45" s="188">
        <v>24</v>
      </c>
      <c r="D45" s="189">
        <v>3</v>
      </c>
      <c r="E45" s="189">
        <v>199</v>
      </c>
      <c r="F45" s="189">
        <v>3</v>
      </c>
      <c r="G45" s="189">
        <v>6</v>
      </c>
      <c r="H45" s="189">
        <v>79</v>
      </c>
      <c r="I45" s="189">
        <v>123</v>
      </c>
      <c r="J45" s="189">
        <v>33</v>
      </c>
      <c r="K45" s="189">
        <v>35</v>
      </c>
      <c r="L45" s="189">
        <v>8</v>
      </c>
      <c r="M45" s="189">
        <v>11</v>
      </c>
      <c r="N45" s="189">
        <v>7</v>
      </c>
      <c r="O45" s="211">
        <v>33</v>
      </c>
      <c r="P45" s="211">
        <v>74</v>
      </c>
      <c r="Q45" s="211">
        <v>108</v>
      </c>
      <c r="R45" s="211">
        <v>17</v>
      </c>
      <c r="S45" s="211">
        <v>9</v>
      </c>
      <c r="T45" s="211">
        <v>5</v>
      </c>
      <c r="U45" s="211">
        <v>17</v>
      </c>
      <c r="V45" s="211">
        <v>0</v>
      </c>
      <c r="W45" s="211">
        <v>0</v>
      </c>
      <c r="X45" s="212">
        <v>93</v>
      </c>
      <c r="Y45" s="278">
        <v>1341</v>
      </c>
    </row>
    <row r="46" spans="1:25" ht="15.95" customHeight="1" x14ac:dyDescent="0.2">
      <c r="A46" s="119" t="s">
        <v>37</v>
      </c>
      <c r="B46" s="213">
        <v>43377</v>
      </c>
      <c r="C46" s="198">
        <v>739</v>
      </c>
      <c r="D46" s="191">
        <v>12</v>
      </c>
      <c r="E46" s="191">
        <v>3829</v>
      </c>
      <c r="F46" s="191">
        <v>56</v>
      </c>
      <c r="G46" s="191">
        <v>157</v>
      </c>
      <c r="H46" s="191">
        <v>1435</v>
      </c>
      <c r="I46" s="191">
        <v>2858</v>
      </c>
      <c r="J46" s="191">
        <v>577</v>
      </c>
      <c r="K46" s="191">
        <v>533</v>
      </c>
      <c r="L46" s="191">
        <v>216</v>
      </c>
      <c r="M46" s="191">
        <v>178</v>
      </c>
      <c r="N46" s="191">
        <v>152</v>
      </c>
      <c r="O46" s="214">
        <v>663</v>
      </c>
      <c r="P46" s="214">
        <v>1299</v>
      </c>
      <c r="Q46" s="214">
        <v>1611</v>
      </c>
      <c r="R46" s="214">
        <v>404</v>
      </c>
      <c r="S46" s="214">
        <v>354</v>
      </c>
      <c r="T46" s="214">
        <v>181</v>
      </c>
      <c r="U46" s="214">
        <v>265</v>
      </c>
      <c r="V46" s="214">
        <v>0</v>
      </c>
      <c r="W46" s="214">
        <v>0</v>
      </c>
      <c r="X46" s="215">
        <v>1884</v>
      </c>
      <c r="Y46" s="279">
        <v>25974</v>
      </c>
    </row>
    <row r="47" spans="1:25" ht="15.95" customHeight="1" x14ac:dyDescent="0.2">
      <c r="A47" s="116" t="s">
        <v>38</v>
      </c>
      <c r="B47" s="216">
        <v>2092</v>
      </c>
      <c r="C47" s="186">
        <v>42</v>
      </c>
      <c r="D47" s="187">
        <v>1</v>
      </c>
      <c r="E47" s="187">
        <v>209</v>
      </c>
      <c r="F47" s="187">
        <v>3</v>
      </c>
      <c r="G47" s="187">
        <v>6</v>
      </c>
      <c r="H47" s="187">
        <v>163</v>
      </c>
      <c r="I47" s="187">
        <v>146</v>
      </c>
      <c r="J47" s="187">
        <v>30</v>
      </c>
      <c r="K47" s="187">
        <v>28</v>
      </c>
      <c r="L47" s="187">
        <v>7</v>
      </c>
      <c r="M47" s="187">
        <v>2</v>
      </c>
      <c r="N47" s="187">
        <v>25</v>
      </c>
      <c r="O47" s="208">
        <v>19</v>
      </c>
      <c r="P47" s="208">
        <v>66</v>
      </c>
      <c r="Q47" s="208">
        <v>66</v>
      </c>
      <c r="R47" s="208">
        <v>14</v>
      </c>
      <c r="S47" s="208">
        <v>5</v>
      </c>
      <c r="T47" s="208">
        <v>7</v>
      </c>
      <c r="U47" s="208">
        <v>9</v>
      </c>
      <c r="V47" s="208">
        <v>0</v>
      </c>
      <c r="W47" s="208">
        <v>0</v>
      </c>
      <c r="X47" s="209">
        <v>103</v>
      </c>
      <c r="Y47" s="280">
        <v>1141</v>
      </c>
    </row>
    <row r="48" spans="1:25" ht="15.95" customHeight="1" x14ac:dyDescent="0.2">
      <c r="A48" s="116" t="s">
        <v>39</v>
      </c>
      <c r="B48" s="207">
        <v>6087</v>
      </c>
      <c r="C48" s="186">
        <v>78</v>
      </c>
      <c r="D48" s="187">
        <v>4</v>
      </c>
      <c r="E48" s="187">
        <v>507</v>
      </c>
      <c r="F48" s="187">
        <v>7</v>
      </c>
      <c r="G48" s="187">
        <v>21</v>
      </c>
      <c r="H48" s="187">
        <v>290</v>
      </c>
      <c r="I48" s="187">
        <v>373</v>
      </c>
      <c r="J48" s="187">
        <v>70</v>
      </c>
      <c r="K48" s="187">
        <v>93</v>
      </c>
      <c r="L48" s="187">
        <v>12</v>
      </c>
      <c r="M48" s="187">
        <v>16</v>
      </c>
      <c r="N48" s="187">
        <v>20</v>
      </c>
      <c r="O48" s="208">
        <v>56</v>
      </c>
      <c r="P48" s="208">
        <v>87</v>
      </c>
      <c r="Q48" s="208">
        <v>265</v>
      </c>
      <c r="R48" s="208">
        <v>56</v>
      </c>
      <c r="S48" s="208">
        <v>58</v>
      </c>
      <c r="T48" s="208">
        <v>12</v>
      </c>
      <c r="U48" s="208">
        <v>19</v>
      </c>
      <c r="V48" s="208">
        <v>0</v>
      </c>
      <c r="W48" s="208">
        <v>0</v>
      </c>
      <c r="X48" s="209">
        <v>294</v>
      </c>
      <c r="Y48" s="277">
        <v>3749</v>
      </c>
    </row>
    <row r="49" spans="1:25" ht="15.95" customHeight="1" x14ac:dyDescent="0.2">
      <c r="A49" s="116" t="s">
        <v>40</v>
      </c>
      <c r="B49" s="207">
        <v>2560</v>
      </c>
      <c r="C49" s="186">
        <v>70</v>
      </c>
      <c r="D49" s="187">
        <v>1</v>
      </c>
      <c r="E49" s="187">
        <v>333</v>
      </c>
      <c r="F49" s="187">
        <v>1</v>
      </c>
      <c r="G49" s="187">
        <v>11</v>
      </c>
      <c r="H49" s="187">
        <v>206</v>
      </c>
      <c r="I49" s="187">
        <v>227</v>
      </c>
      <c r="J49" s="187">
        <v>28</v>
      </c>
      <c r="K49" s="187">
        <v>50</v>
      </c>
      <c r="L49" s="187">
        <v>14</v>
      </c>
      <c r="M49" s="187">
        <v>12</v>
      </c>
      <c r="N49" s="187">
        <v>15</v>
      </c>
      <c r="O49" s="208">
        <v>49</v>
      </c>
      <c r="P49" s="208">
        <v>28</v>
      </c>
      <c r="Q49" s="208">
        <v>133</v>
      </c>
      <c r="R49" s="208">
        <v>26</v>
      </c>
      <c r="S49" s="208">
        <v>24</v>
      </c>
      <c r="T49" s="208">
        <v>20</v>
      </c>
      <c r="U49" s="208">
        <v>12</v>
      </c>
      <c r="V49" s="208">
        <v>0</v>
      </c>
      <c r="W49" s="208">
        <v>0</v>
      </c>
      <c r="X49" s="209">
        <v>113</v>
      </c>
      <c r="Y49" s="277">
        <v>1187</v>
      </c>
    </row>
    <row r="50" spans="1:25" ht="15.95" customHeight="1" x14ac:dyDescent="0.2">
      <c r="A50" s="116" t="s">
        <v>41</v>
      </c>
      <c r="B50" s="207">
        <v>2157</v>
      </c>
      <c r="C50" s="186">
        <v>16</v>
      </c>
      <c r="D50" s="187">
        <v>1</v>
      </c>
      <c r="E50" s="187">
        <v>248</v>
      </c>
      <c r="F50" s="187">
        <v>5</v>
      </c>
      <c r="G50" s="187">
        <v>9</v>
      </c>
      <c r="H50" s="187">
        <v>155</v>
      </c>
      <c r="I50" s="187">
        <v>158</v>
      </c>
      <c r="J50" s="187">
        <v>25</v>
      </c>
      <c r="K50" s="187">
        <v>29</v>
      </c>
      <c r="L50" s="187">
        <v>8</v>
      </c>
      <c r="M50" s="187">
        <v>9</v>
      </c>
      <c r="N50" s="187">
        <v>7</v>
      </c>
      <c r="O50" s="208">
        <v>23</v>
      </c>
      <c r="P50" s="208">
        <v>60</v>
      </c>
      <c r="Q50" s="208">
        <v>94</v>
      </c>
      <c r="R50" s="208">
        <v>21</v>
      </c>
      <c r="S50" s="208">
        <v>10</v>
      </c>
      <c r="T50" s="208">
        <v>7</v>
      </c>
      <c r="U50" s="208">
        <v>9</v>
      </c>
      <c r="V50" s="208">
        <v>0</v>
      </c>
      <c r="W50" s="208">
        <v>0</v>
      </c>
      <c r="X50" s="209">
        <v>90</v>
      </c>
      <c r="Y50" s="277">
        <v>1173</v>
      </c>
    </row>
    <row r="51" spans="1:25" ht="15.95" customHeight="1" x14ac:dyDescent="0.2">
      <c r="A51" s="116" t="s">
        <v>42</v>
      </c>
      <c r="B51" s="207">
        <v>4776</v>
      </c>
      <c r="C51" s="186">
        <v>98</v>
      </c>
      <c r="D51" s="187">
        <v>5</v>
      </c>
      <c r="E51" s="187">
        <v>384</v>
      </c>
      <c r="F51" s="187">
        <v>4</v>
      </c>
      <c r="G51" s="187">
        <v>47</v>
      </c>
      <c r="H51" s="187">
        <v>235</v>
      </c>
      <c r="I51" s="187">
        <v>327</v>
      </c>
      <c r="J51" s="187">
        <v>54</v>
      </c>
      <c r="K51" s="187">
        <v>114</v>
      </c>
      <c r="L51" s="187">
        <v>19</v>
      </c>
      <c r="M51" s="187">
        <v>18</v>
      </c>
      <c r="N51" s="187">
        <v>43</v>
      </c>
      <c r="O51" s="208">
        <v>46</v>
      </c>
      <c r="P51" s="208">
        <v>109</v>
      </c>
      <c r="Q51" s="208">
        <v>160</v>
      </c>
      <c r="R51" s="208">
        <v>54</v>
      </c>
      <c r="S51" s="208">
        <v>32</v>
      </c>
      <c r="T51" s="208">
        <v>65</v>
      </c>
      <c r="U51" s="208">
        <v>35</v>
      </c>
      <c r="V51" s="208">
        <v>0</v>
      </c>
      <c r="W51" s="208">
        <v>0</v>
      </c>
      <c r="X51" s="209">
        <v>108</v>
      </c>
      <c r="Y51" s="277">
        <v>2819</v>
      </c>
    </row>
    <row r="52" spans="1:25" ht="15.95" customHeight="1" x14ac:dyDescent="0.2">
      <c r="A52" s="116" t="s">
        <v>43</v>
      </c>
      <c r="B52" s="207">
        <v>4121</v>
      </c>
      <c r="C52" s="186">
        <v>31</v>
      </c>
      <c r="D52" s="187">
        <v>4</v>
      </c>
      <c r="E52" s="187">
        <v>495</v>
      </c>
      <c r="F52" s="187">
        <v>8</v>
      </c>
      <c r="G52" s="187">
        <v>14</v>
      </c>
      <c r="H52" s="187">
        <v>147</v>
      </c>
      <c r="I52" s="187">
        <v>337</v>
      </c>
      <c r="J52" s="187">
        <v>52</v>
      </c>
      <c r="K52" s="187">
        <v>73</v>
      </c>
      <c r="L52" s="187">
        <v>22</v>
      </c>
      <c r="M52" s="187">
        <v>21</v>
      </c>
      <c r="N52" s="187">
        <v>11</v>
      </c>
      <c r="O52" s="208">
        <v>54</v>
      </c>
      <c r="P52" s="208">
        <v>111</v>
      </c>
      <c r="Q52" s="208">
        <v>127</v>
      </c>
      <c r="R52" s="208">
        <v>52</v>
      </c>
      <c r="S52" s="208">
        <v>46</v>
      </c>
      <c r="T52" s="208">
        <v>22</v>
      </c>
      <c r="U52" s="208">
        <v>45</v>
      </c>
      <c r="V52" s="208">
        <v>0</v>
      </c>
      <c r="W52" s="208">
        <v>0</v>
      </c>
      <c r="X52" s="209">
        <v>104</v>
      </c>
      <c r="Y52" s="277">
        <v>2345</v>
      </c>
    </row>
    <row r="53" spans="1:25" ht="15.95" customHeight="1" x14ac:dyDescent="0.2">
      <c r="A53" s="116" t="s">
        <v>44</v>
      </c>
      <c r="B53" s="207">
        <v>3847</v>
      </c>
      <c r="C53" s="186">
        <v>100</v>
      </c>
      <c r="D53" s="187">
        <v>1</v>
      </c>
      <c r="E53" s="187">
        <v>343</v>
      </c>
      <c r="F53" s="187">
        <v>1</v>
      </c>
      <c r="G53" s="187">
        <v>8</v>
      </c>
      <c r="H53" s="187">
        <v>428</v>
      </c>
      <c r="I53" s="187">
        <v>158</v>
      </c>
      <c r="J53" s="187">
        <v>16</v>
      </c>
      <c r="K53" s="187">
        <v>43</v>
      </c>
      <c r="L53" s="187">
        <v>4</v>
      </c>
      <c r="M53" s="187">
        <v>7</v>
      </c>
      <c r="N53" s="187">
        <v>3</v>
      </c>
      <c r="O53" s="208">
        <v>25</v>
      </c>
      <c r="P53" s="208">
        <v>71</v>
      </c>
      <c r="Q53" s="208">
        <v>149</v>
      </c>
      <c r="R53" s="208">
        <v>34</v>
      </c>
      <c r="S53" s="208">
        <v>13</v>
      </c>
      <c r="T53" s="208">
        <v>7</v>
      </c>
      <c r="U53" s="208">
        <v>27</v>
      </c>
      <c r="V53" s="208">
        <v>0</v>
      </c>
      <c r="W53" s="208">
        <v>0</v>
      </c>
      <c r="X53" s="209">
        <v>164</v>
      </c>
      <c r="Y53" s="277">
        <v>2245</v>
      </c>
    </row>
    <row r="54" spans="1:25" ht="15.95" customHeight="1" x14ac:dyDescent="0.2">
      <c r="A54" s="116" t="s">
        <v>45</v>
      </c>
      <c r="B54" s="207">
        <v>3744</v>
      </c>
      <c r="C54" s="186">
        <v>87</v>
      </c>
      <c r="D54" s="187">
        <v>1</v>
      </c>
      <c r="E54" s="187">
        <v>305</v>
      </c>
      <c r="F54" s="187">
        <v>4</v>
      </c>
      <c r="G54" s="187">
        <v>31</v>
      </c>
      <c r="H54" s="187">
        <v>186</v>
      </c>
      <c r="I54" s="187">
        <v>283</v>
      </c>
      <c r="J54" s="187">
        <v>53</v>
      </c>
      <c r="K54" s="187">
        <v>73</v>
      </c>
      <c r="L54" s="187">
        <v>10</v>
      </c>
      <c r="M54" s="187">
        <v>12</v>
      </c>
      <c r="N54" s="187">
        <v>36</v>
      </c>
      <c r="O54" s="208">
        <v>52</v>
      </c>
      <c r="P54" s="208">
        <v>57</v>
      </c>
      <c r="Q54" s="208">
        <v>155</v>
      </c>
      <c r="R54" s="208">
        <v>39</v>
      </c>
      <c r="S54" s="208">
        <v>72</v>
      </c>
      <c r="T54" s="208">
        <v>29</v>
      </c>
      <c r="U54" s="208">
        <v>19</v>
      </c>
      <c r="V54" s="208">
        <v>0</v>
      </c>
      <c r="W54" s="208">
        <v>0</v>
      </c>
      <c r="X54" s="209">
        <v>133</v>
      </c>
      <c r="Y54" s="277">
        <v>2107</v>
      </c>
    </row>
    <row r="55" spans="1:25" s="33" customFormat="1" ht="15.95" customHeight="1" x14ac:dyDescent="0.2">
      <c r="A55" s="116" t="s">
        <v>46</v>
      </c>
      <c r="B55" s="207">
        <v>1155</v>
      </c>
      <c r="C55" s="186">
        <v>35</v>
      </c>
      <c r="D55" s="187">
        <v>3</v>
      </c>
      <c r="E55" s="187">
        <v>132</v>
      </c>
      <c r="F55" s="187">
        <v>0</v>
      </c>
      <c r="G55" s="187">
        <v>7</v>
      </c>
      <c r="H55" s="187">
        <v>40</v>
      </c>
      <c r="I55" s="187">
        <v>85</v>
      </c>
      <c r="J55" s="187">
        <v>6</v>
      </c>
      <c r="K55" s="187">
        <v>20</v>
      </c>
      <c r="L55" s="187">
        <v>6</v>
      </c>
      <c r="M55" s="187">
        <v>1</v>
      </c>
      <c r="N55" s="187">
        <v>0</v>
      </c>
      <c r="O55" s="208">
        <v>4</v>
      </c>
      <c r="P55" s="208">
        <v>15</v>
      </c>
      <c r="Q55" s="208">
        <v>64</v>
      </c>
      <c r="R55" s="208">
        <v>9</v>
      </c>
      <c r="S55" s="208">
        <v>12</v>
      </c>
      <c r="T55" s="208">
        <v>5</v>
      </c>
      <c r="U55" s="208">
        <v>3</v>
      </c>
      <c r="V55" s="208">
        <v>0</v>
      </c>
      <c r="W55" s="208">
        <v>0</v>
      </c>
      <c r="X55" s="209">
        <v>22</v>
      </c>
      <c r="Y55" s="277">
        <v>686</v>
      </c>
    </row>
    <row r="56" spans="1:25" ht="15.95" customHeight="1" x14ac:dyDescent="0.2">
      <c r="A56" s="116" t="s">
        <v>47</v>
      </c>
      <c r="B56" s="207">
        <v>2123</v>
      </c>
      <c r="C56" s="186">
        <v>58</v>
      </c>
      <c r="D56" s="187">
        <v>0</v>
      </c>
      <c r="E56" s="187">
        <v>278</v>
      </c>
      <c r="F56" s="187">
        <v>0</v>
      </c>
      <c r="G56" s="187">
        <v>21</v>
      </c>
      <c r="H56" s="187">
        <v>217</v>
      </c>
      <c r="I56" s="187">
        <v>146</v>
      </c>
      <c r="J56" s="187">
        <v>25</v>
      </c>
      <c r="K56" s="187">
        <v>42</v>
      </c>
      <c r="L56" s="187">
        <v>10</v>
      </c>
      <c r="M56" s="187">
        <v>7</v>
      </c>
      <c r="N56" s="187">
        <v>3</v>
      </c>
      <c r="O56" s="208">
        <v>22</v>
      </c>
      <c r="P56" s="208">
        <v>36</v>
      </c>
      <c r="Q56" s="208">
        <v>64</v>
      </c>
      <c r="R56" s="208">
        <v>17</v>
      </c>
      <c r="S56" s="208">
        <v>20</v>
      </c>
      <c r="T56" s="208">
        <v>8</v>
      </c>
      <c r="U56" s="208">
        <v>17</v>
      </c>
      <c r="V56" s="208">
        <v>0</v>
      </c>
      <c r="W56" s="208">
        <v>0</v>
      </c>
      <c r="X56" s="209">
        <v>89</v>
      </c>
      <c r="Y56" s="277">
        <v>1043</v>
      </c>
    </row>
    <row r="57" spans="1:25" ht="15.95" customHeight="1" x14ac:dyDescent="0.2">
      <c r="A57" s="118" t="s">
        <v>48</v>
      </c>
      <c r="B57" s="210">
        <v>6554</v>
      </c>
      <c r="C57" s="188">
        <v>25</v>
      </c>
      <c r="D57" s="189">
        <v>1</v>
      </c>
      <c r="E57" s="189">
        <v>498</v>
      </c>
      <c r="F57" s="189">
        <v>28</v>
      </c>
      <c r="G57" s="189">
        <v>17</v>
      </c>
      <c r="H57" s="189">
        <v>329</v>
      </c>
      <c r="I57" s="189">
        <v>641</v>
      </c>
      <c r="J57" s="189">
        <v>96</v>
      </c>
      <c r="K57" s="189">
        <v>92</v>
      </c>
      <c r="L57" s="189">
        <v>52</v>
      </c>
      <c r="M57" s="189">
        <v>39</v>
      </c>
      <c r="N57" s="189">
        <v>36</v>
      </c>
      <c r="O57" s="211">
        <v>112</v>
      </c>
      <c r="P57" s="211">
        <v>165</v>
      </c>
      <c r="Q57" s="211">
        <v>230</v>
      </c>
      <c r="R57" s="211">
        <v>77</v>
      </c>
      <c r="S57" s="211">
        <v>58</v>
      </c>
      <c r="T57" s="211">
        <v>29</v>
      </c>
      <c r="U57" s="211">
        <v>51</v>
      </c>
      <c r="V57" s="211">
        <v>0</v>
      </c>
      <c r="W57" s="211">
        <v>0</v>
      </c>
      <c r="X57" s="212">
        <v>183</v>
      </c>
      <c r="Y57" s="278">
        <v>3795</v>
      </c>
    </row>
    <row r="58" spans="1:25" ht="15.95" customHeight="1" thickBot="1" x14ac:dyDescent="0.25">
      <c r="A58" s="120" t="s">
        <v>49</v>
      </c>
      <c r="B58" s="221">
        <v>39216</v>
      </c>
      <c r="C58" s="201">
        <v>640</v>
      </c>
      <c r="D58" s="197">
        <v>22</v>
      </c>
      <c r="E58" s="197">
        <v>3732</v>
      </c>
      <c r="F58" s="197">
        <v>61</v>
      </c>
      <c r="G58" s="197">
        <v>192</v>
      </c>
      <c r="H58" s="197">
        <v>2396</v>
      </c>
      <c r="I58" s="197">
        <v>2881</v>
      </c>
      <c r="J58" s="197">
        <v>455</v>
      </c>
      <c r="K58" s="197">
        <v>657</v>
      </c>
      <c r="L58" s="197">
        <v>164</v>
      </c>
      <c r="M58" s="197">
        <v>144</v>
      </c>
      <c r="N58" s="197">
        <v>199</v>
      </c>
      <c r="O58" s="222">
        <v>462</v>
      </c>
      <c r="P58" s="222">
        <v>805</v>
      </c>
      <c r="Q58" s="222">
        <v>1507</v>
      </c>
      <c r="R58" s="222">
        <v>399</v>
      </c>
      <c r="S58" s="222">
        <v>350</v>
      </c>
      <c r="T58" s="222">
        <v>211</v>
      </c>
      <c r="U58" s="222">
        <v>246</v>
      </c>
      <c r="V58" s="222">
        <v>0</v>
      </c>
      <c r="W58" s="222">
        <v>0</v>
      </c>
      <c r="X58" s="223">
        <v>1403</v>
      </c>
      <c r="Y58" s="282">
        <v>22290</v>
      </c>
    </row>
    <row r="59" spans="1:25" ht="15.95" customHeight="1" x14ac:dyDescent="0.2">
      <c r="A59" s="121" t="s">
        <v>50</v>
      </c>
      <c r="B59" s="224">
        <v>5448</v>
      </c>
      <c r="C59" s="186">
        <v>57</v>
      </c>
      <c r="D59" s="187">
        <v>4</v>
      </c>
      <c r="E59" s="187">
        <v>347</v>
      </c>
      <c r="F59" s="187">
        <v>9</v>
      </c>
      <c r="G59" s="187">
        <v>30</v>
      </c>
      <c r="H59" s="187">
        <v>234</v>
      </c>
      <c r="I59" s="187">
        <v>473</v>
      </c>
      <c r="J59" s="187">
        <v>90</v>
      </c>
      <c r="K59" s="187">
        <v>118</v>
      </c>
      <c r="L59" s="187">
        <v>47</v>
      </c>
      <c r="M59" s="187">
        <v>51</v>
      </c>
      <c r="N59" s="187">
        <v>34</v>
      </c>
      <c r="O59" s="208">
        <v>117</v>
      </c>
      <c r="P59" s="208">
        <v>148</v>
      </c>
      <c r="Q59" s="208">
        <v>173</v>
      </c>
      <c r="R59" s="208">
        <v>87</v>
      </c>
      <c r="S59" s="208">
        <v>65</v>
      </c>
      <c r="T59" s="208">
        <v>78</v>
      </c>
      <c r="U59" s="208">
        <v>54</v>
      </c>
      <c r="V59" s="208">
        <v>0</v>
      </c>
      <c r="W59" s="208">
        <v>1</v>
      </c>
      <c r="X59" s="209">
        <v>167</v>
      </c>
      <c r="Y59" s="107">
        <v>3064</v>
      </c>
    </row>
    <row r="60" spans="1:25" ht="15.95" customHeight="1" x14ac:dyDescent="0.2">
      <c r="A60" s="116" t="s">
        <v>51</v>
      </c>
      <c r="B60" s="224">
        <v>1591</v>
      </c>
      <c r="C60" s="186">
        <v>44</v>
      </c>
      <c r="D60" s="187">
        <v>1</v>
      </c>
      <c r="E60" s="187">
        <v>101</v>
      </c>
      <c r="F60" s="187">
        <v>1</v>
      </c>
      <c r="G60" s="187">
        <v>11</v>
      </c>
      <c r="H60" s="187">
        <v>99</v>
      </c>
      <c r="I60" s="187">
        <v>76</v>
      </c>
      <c r="J60" s="187">
        <v>11</v>
      </c>
      <c r="K60" s="187">
        <v>37</v>
      </c>
      <c r="L60" s="187">
        <v>4</v>
      </c>
      <c r="M60" s="187">
        <v>4</v>
      </c>
      <c r="N60" s="187">
        <v>1</v>
      </c>
      <c r="O60" s="208">
        <v>11</v>
      </c>
      <c r="P60" s="208">
        <v>37</v>
      </c>
      <c r="Q60" s="208">
        <v>103</v>
      </c>
      <c r="R60" s="208">
        <v>23</v>
      </c>
      <c r="S60" s="208">
        <v>12</v>
      </c>
      <c r="T60" s="208">
        <v>9</v>
      </c>
      <c r="U60" s="208">
        <v>36</v>
      </c>
      <c r="V60" s="208">
        <v>0</v>
      </c>
      <c r="W60" s="208">
        <v>0</v>
      </c>
      <c r="X60" s="209">
        <v>72</v>
      </c>
      <c r="Y60" s="107">
        <v>898</v>
      </c>
    </row>
    <row r="61" spans="1:25" ht="15.95" customHeight="1" x14ac:dyDescent="0.2">
      <c r="A61" s="116" t="s">
        <v>52</v>
      </c>
      <c r="B61" s="224">
        <v>5280</v>
      </c>
      <c r="C61" s="186">
        <v>248</v>
      </c>
      <c r="D61" s="187">
        <v>2</v>
      </c>
      <c r="E61" s="187">
        <v>328</v>
      </c>
      <c r="F61" s="187">
        <v>3</v>
      </c>
      <c r="G61" s="187">
        <v>4</v>
      </c>
      <c r="H61" s="187">
        <v>143</v>
      </c>
      <c r="I61" s="187">
        <v>293</v>
      </c>
      <c r="J61" s="187">
        <v>51</v>
      </c>
      <c r="K61" s="187">
        <v>83</v>
      </c>
      <c r="L61" s="187">
        <v>15</v>
      </c>
      <c r="M61" s="187">
        <v>27</v>
      </c>
      <c r="N61" s="187">
        <v>13</v>
      </c>
      <c r="O61" s="208">
        <v>61</v>
      </c>
      <c r="P61" s="208">
        <v>52</v>
      </c>
      <c r="Q61" s="208">
        <v>197</v>
      </c>
      <c r="R61" s="208">
        <v>40</v>
      </c>
      <c r="S61" s="208">
        <v>39</v>
      </c>
      <c r="T61" s="208">
        <v>21</v>
      </c>
      <c r="U61" s="208">
        <v>19</v>
      </c>
      <c r="V61" s="208">
        <v>0</v>
      </c>
      <c r="W61" s="208">
        <v>0</v>
      </c>
      <c r="X61" s="209">
        <v>202</v>
      </c>
      <c r="Y61" s="107">
        <v>3439</v>
      </c>
    </row>
    <row r="62" spans="1:25" ht="15.95" customHeight="1" x14ac:dyDescent="0.2">
      <c r="A62" s="116" t="s">
        <v>53</v>
      </c>
      <c r="B62" s="224">
        <v>2636</v>
      </c>
      <c r="C62" s="186">
        <v>102</v>
      </c>
      <c r="D62" s="187">
        <v>1</v>
      </c>
      <c r="E62" s="187">
        <v>231</v>
      </c>
      <c r="F62" s="187">
        <v>9</v>
      </c>
      <c r="G62" s="187">
        <v>6</v>
      </c>
      <c r="H62" s="187">
        <v>122</v>
      </c>
      <c r="I62" s="187">
        <v>189</v>
      </c>
      <c r="J62" s="187">
        <v>34</v>
      </c>
      <c r="K62" s="187">
        <v>52</v>
      </c>
      <c r="L62" s="187">
        <v>10</v>
      </c>
      <c r="M62" s="187">
        <v>8</v>
      </c>
      <c r="N62" s="187">
        <v>4</v>
      </c>
      <c r="O62" s="208">
        <v>28</v>
      </c>
      <c r="P62" s="208">
        <v>49</v>
      </c>
      <c r="Q62" s="208">
        <v>97</v>
      </c>
      <c r="R62" s="208">
        <v>26</v>
      </c>
      <c r="S62" s="208">
        <v>22</v>
      </c>
      <c r="T62" s="208">
        <v>19</v>
      </c>
      <c r="U62" s="208">
        <v>11</v>
      </c>
      <c r="V62" s="208">
        <v>0</v>
      </c>
      <c r="W62" s="208">
        <v>0</v>
      </c>
      <c r="X62" s="209">
        <v>76</v>
      </c>
      <c r="Y62" s="107">
        <v>1540</v>
      </c>
    </row>
    <row r="63" spans="1:25" ht="15.95" customHeight="1" x14ac:dyDescent="0.2">
      <c r="A63" s="116" t="s">
        <v>54</v>
      </c>
      <c r="B63" s="224">
        <v>2140</v>
      </c>
      <c r="C63" s="186">
        <v>111</v>
      </c>
      <c r="D63" s="187">
        <v>2</v>
      </c>
      <c r="E63" s="187">
        <v>180</v>
      </c>
      <c r="F63" s="187">
        <v>0</v>
      </c>
      <c r="G63" s="187">
        <v>8</v>
      </c>
      <c r="H63" s="187">
        <v>97</v>
      </c>
      <c r="I63" s="187">
        <v>95</v>
      </c>
      <c r="J63" s="187">
        <v>36</v>
      </c>
      <c r="K63" s="187">
        <v>30</v>
      </c>
      <c r="L63" s="187">
        <v>5</v>
      </c>
      <c r="M63" s="187">
        <v>8</v>
      </c>
      <c r="N63" s="187">
        <v>3</v>
      </c>
      <c r="O63" s="208">
        <v>11</v>
      </c>
      <c r="P63" s="208">
        <v>33</v>
      </c>
      <c r="Q63" s="208">
        <v>102</v>
      </c>
      <c r="R63" s="208">
        <v>17</v>
      </c>
      <c r="S63" s="208">
        <v>32</v>
      </c>
      <c r="T63" s="208">
        <v>5</v>
      </c>
      <c r="U63" s="208">
        <v>16</v>
      </c>
      <c r="V63" s="208">
        <v>0</v>
      </c>
      <c r="W63" s="208">
        <v>0</v>
      </c>
      <c r="X63" s="209">
        <v>55</v>
      </c>
      <c r="Y63" s="107">
        <v>1294</v>
      </c>
    </row>
    <row r="64" spans="1:25" ht="15.95" customHeight="1" x14ac:dyDescent="0.2">
      <c r="A64" s="116" t="s">
        <v>55</v>
      </c>
      <c r="B64" s="224">
        <v>7601</v>
      </c>
      <c r="C64" s="186">
        <v>120</v>
      </c>
      <c r="D64" s="187">
        <v>20</v>
      </c>
      <c r="E64" s="187">
        <v>629</v>
      </c>
      <c r="F64" s="187">
        <v>9</v>
      </c>
      <c r="G64" s="187">
        <v>12</v>
      </c>
      <c r="H64" s="187">
        <v>157</v>
      </c>
      <c r="I64" s="187">
        <v>375</v>
      </c>
      <c r="J64" s="187">
        <v>39</v>
      </c>
      <c r="K64" s="187">
        <v>68</v>
      </c>
      <c r="L64" s="187">
        <v>8</v>
      </c>
      <c r="M64" s="187">
        <v>24</v>
      </c>
      <c r="N64" s="187">
        <v>21</v>
      </c>
      <c r="O64" s="208">
        <v>74</v>
      </c>
      <c r="P64" s="208">
        <v>115</v>
      </c>
      <c r="Q64" s="208">
        <v>380</v>
      </c>
      <c r="R64" s="208">
        <v>40</v>
      </c>
      <c r="S64" s="208">
        <v>40</v>
      </c>
      <c r="T64" s="208">
        <v>21</v>
      </c>
      <c r="U64" s="208">
        <v>52</v>
      </c>
      <c r="V64" s="208">
        <v>0</v>
      </c>
      <c r="W64" s="208">
        <v>0</v>
      </c>
      <c r="X64" s="209">
        <v>105</v>
      </c>
      <c r="Y64" s="107">
        <v>5292</v>
      </c>
    </row>
    <row r="65" spans="1:25" ht="15.95" customHeight="1" x14ac:dyDescent="0.2">
      <c r="A65" s="116" t="s">
        <v>56</v>
      </c>
      <c r="B65" s="224">
        <v>2842</v>
      </c>
      <c r="C65" s="186">
        <v>108</v>
      </c>
      <c r="D65" s="187">
        <v>4</v>
      </c>
      <c r="E65" s="187">
        <v>384</v>
      </c>
      <c r="F65" s="187">
        <v>2</v>
      </c>
      <c r="G65" s="187">
        <v>6</v>
      </c>
      <c r="H65" s="187">
        <v>71</v>
      </c>
      <c r="I65" s="187">
        <v>128</v>
      </c>
      <c r="J65" s="187">
        <v>23</v>
      </c>
      <c r="K65" s="187">
        <v>23</v>
      </c>
      <c r="L65" s="187">
        <v>4</v>
      </c>
      <c r="M65" s="187">
        <v>7</v>
      </c>
      <c r="N65" s="187">
        <v>3</v>
      </c>
      <c r="O65" s="208">
        <v>18</v>
      </c>
      <c r="P65" s="208">
        <v>64</v>
      </c>
      <c r="Q65" s="208">
        <v>153</v>
      </c>
      <c r="R65" s="208">
        <v>8</v>
      </c>
      <c r="S65" s="208">
        <v>26</v>
      </c>
      <c r="T65" s="208">
        <v>8</v>
      </c>
      <c r="U65" s="208">
        <v>12</v>
      </c>
      <c r="V65" s="208">
        <v>0</v>
      </c>
      <c r="W65" s="208">
        <v>0</v>
      </c>
      <c r="X65" s="209">
        <v>41</v>
      </c>
      <c r="Y65" s="107">
        <v>1749</v>
      </c>
    </row>
    <row r="66" spans="1:25" ht="15.95" customHeight="1" x14ac:dyDescent="0.2">
      <c r="A66" s="116" t="s">
        <v>57</v>
      </c>
      <c r="B66" s="224">
        <v>6519</v>
      </c>
      <c r="C66" s="186">
        <v>177</v>
      </c>
      <c r="D66" s="187">
        <v>4</v>
      </c>
      <c r="E66" s="187">
        <v>476</v>
      </c>
      <c r="F66" s="187">
        <v>1</v>
      </c>
      <c r="G66" s="187">
        <v>2</v>
      </c>
      <c r="H66" s="187">
        <v>132</v>
      </c>
      <c r="I66" s="187">
        <v>263</v>
      </c>
      <c r="J66" s="187">
        <v>40</v>
      </c>
      <c r="K66" s="187">
        <v>59</v>
      </c>
      <c r="L66" s="187">
        <v>5</v>
      </c>
      <c r="M66" s="187">
        <v>10</v>
      </c>
      <c r="N66" s="187">
        <v>15</v>
      </c>
      <c r="O66" s="208">
        <v>33</v>
      </c>
      <c r="P66" s="208">
        <v>107</v>
      </c>
      <c r="Q66" s="208">
        <v>618</v>
      </c>
      <c r="R66" s="208">
        <v>43</v>
      </c>
      <c r="S66" s="208">
        <v>29</v>
      </c>
      <c r="T66" s="208">
        <v>16</v>
      </c>
      <c r="U66" s="208">
        <v>106</v>
      </c>
      <c r="V66" s="208">
        <v>0</v>
      </c>
      <c r="W66" s="208">
        <v>0</v>
      </c>
      <c r="X66" s="209">
        <v>113</v>
      </c>
      <c r="Y66" s="107">
        <v>4270</v>
      </c>
    </row>
    <row r="67" spans="1:25" ht="15.95" customHeight="1" x14ac:dyDescent="0.2">
      <c r="A67" s="116" t="s">
        <v>58</v>
      </c>
      <c r="B67" s="224">
        <v>13984</v>
      </c>
      <c r="C67" s="186">
        <v>437</v>
      </c>
      <c r="D67" s="187">
        <v>9</v>
      </c>
      <c r="E67" s="187">
        <v>794</v>
      </c>
      <c r="F67" s="187">
        <v>6</v>
      </c>
      <c r="G67" s="187">
        <v>25</v>
      </c>
      <c r="H67" s="187">
        <v>283</v>
      </c>
      <c r="I67" s="187">
        <v>486</v>
      </c>
      <c r="J67" s="187">
        <v>70</v>
      </c>
      <c r="K67" s="187">
        <v>92</v>
      </c>
      <c r="L67" s="187">
        <v>15</v>
      </c>
      <c r="M67" s="187">
        <v>32</v>
      </c>
      <c r="N67" s="187">
        <v>20</v>
      </c>
      <c r="O67" s="208">
        <v>137</v>
      </c>
      <c r="P67" s="208">
        <v>181</v>
      </c>
      <c r="Q67" s="208">
        <v>1668</v>
      </c>
      <c r="R67" s="208">
        <v>59</v>
      </c>
      <c r="S67" s="208">
        <v>88</v>
      </c>
      <c r="T67" s="208">
        <v>21</v>
      </c>
      <c r="U67" s="208">
        <v>175</v>
      </c>
      <c r="V67" s="208">
        <v>0</v>
      </c>
      <c r="W67" s="208">
        <v>0</v>
      </c>
      <c r="X67" s="209">
        <v>183</v>
      </c>
      <c r="Y67" s="107">
        <v>9203</v>
      </c>
    </row>
    <row r="68" spans="1:25" ht="15.95" customHeight="1" x14ac:dyDescent="0.2">
      <c r="A68" s="116" t="s">
        <v>59</v>
      </c>
      <c r="B68" s="224">
        <v>5190</v>
      </c>
      <c r="C68" s="186">
        <v>211</v>
      </c>
      <c r="D68" s="187">
        <v>44</v>
      </c>
      <c r="E68" s="187">
        <v>348</v>
      </c>
      <c r="F68" s="187">
        <v>0</v>
      </c>
      <c r="G68" s="187">
        <v>7</v>
      </c>
      <c r="H68" s="187">
        <v>201</v>
      </c>
      <c r="I68" s="187">
        <v>287</v>
      </c>
      <c r="J68" s="187">
        <v>53</v>
      </c>
      <c r="K68" s="187">
        <v>49</v>
      </c>
      <c r="L68" s="187">
        <v>9</v>
      </c>
      <c r="M68" s="187">
        <v>10</v>
      </c>
      <c r="N68" s="187">
        <v>18</v>
      </c>
      <c r="O68" s="208">
        <v>71</v>
      </c>
      <c r="P68" s="208">
        <v>110</v>
      </c>
      <c r="Q68" s="208">
        <v>361</v>
      </c>
      <c r="R68" s="208">
        <v>38</v>
      </c>
      <c r="S68" s="208">
        <v>35</v>
      </c>
      <c r="T68" s="208">
        <v>7</v>
      </c>
      <c r="U68" s="208">
        <v>103</v>
      </c>
      <c r="V68" s="208">
        <v>0</v>
      </c>
      <c r="W68" s="208">
        <v>0</v>
      </c>
      <c r="X68" s="209">
        <v>108</v>
      </c>
      <c r="Y68" s="107">
        <v>3120</v>
      </c>
    </row>
    <row r="69" spans="1:25" ht="15.95" customHeight="1" x14ac:dyDescent="0.2">
      <c r="A69" s="116" t="s">
        <v>60</v>
      </c>
      <c r="B69" s="224">
        <v>3863</v>
      </c>
      <c r="C69" s="186">
        <v>43</v>
      </c>
      <c r="D69" s="187">
        <v>3</v>
      </c>
      <c r="E69" s="187">
        <v>178</v>
      </c>
      <c r="F69" s="187">
        <v>15</v>
      </c>
      <c r="G69" s="187">
        <v>9</v>
      </c>
      <c r="H69" s="187">
        <v>136</v>
      </c>
      <c r="I69" s="187">
        <v>389</v>
      </c>
      <c r="J69" s="187">
        <v>82</v>
      </c>
      <c r="K69" s="187">
        <v>86</v>
      </c>
      <c r="L69" s="187">
        <v>29</v>
      </c>
      <c r="M69" s="187">
        <v>32</v>
      </c>
      <c r="N69" s="187">
        <v>18</v>
      </c>
      <c r="O69" s="208">
        <v>73</v>
      </c>
      <c r="P69" s="208">
        <v>100</v>
      </c>
      <c r="Q69" s="208">
        <v>106</v>
      </c>
      <c r="R69" s="208">
        <v>67</v>
      </c>
      <c r="S69" s="208">
        <v>48</v>
      </c>
      <c r="T69" s="208">
        <v>32</v>
      </c>
      <c r="U69" s="208">
        <v>25</v>
      </c>
      <c r="V69" s="208">
        <v>0</v>
      </c>
      <c r="W69" s="208">
        <v>0</v>
      </c>
      <c r="X69" s="209">
        <v>96</v>
      </c>
      <c r="Y69" s="107">
        <v>2296</v>
      </c>
    </row>
    <row r="70" spans="1:25" ht="15.95" customHeight="1" x14ac:dyDescent="0.2">
      <c r="A70" s="116" t="s">
        <v>61</v>
      </c>
      <c r="B70" s="224">
        <v>2313</v>
      </c>
      <c r="C70" s="186">
        <v>66</v>
      </c>
      <c r="D70" s="187">
        <v>4</v>
      </c>
      <c r="E70" s="187">
        <v>271</v>
      </c>
      <c r="F70" s="187">
        <v>1</v>
      </c>
      <c r="G70" s="187">
        <v>19</v>
      </c>
      <c r="H70" s="187">
        <v>100</v>
      </c>
      <c r="I70" s="187">
        <v>163</v>
      </c>
      <c r="J70" s="187">
        <v>34</v>
      </c>
      <c r="K70" s="187">
        <v>36</v>
      </c>
      <c r="L70" s="187">
        <v>5</v>
      </c>
      <c r="M70" s="187">
        <v>6</v>
      </c>
      <c r="N70" s="187">
        <v>4</v>
      </c>
      <c r="O70" s="208">
        <v>18</v>
      </c>
      <c r="P70" s="208">
        <v>48</v>
      </c>
      <c r="Q70" s="208">
        <v>108</v>
      </c>
      <c r="R70" s="208">
        <v>28</v>
      </c>
      <c r="S70" s="208">
        <v>27</v>
      </c>
      <c r="T70" s="208">
        <v>5</v>
      </c>
      <c r="U70" s="208">
        <v>32</v>
      </c>
      <c r="V70" s="208">
        <v>0</v>
      </c>
      <c r="W70" s="208">
        <v>0</v>
      </c>
      <c r="X70" s="209">
        <v>95</v>
      </c>
      <c r="Y70" s="107">
        <v>1243</v>
      </c>
    </row>
    <row r="71" spans="1:25" ht="15.95" customHeight="1" x14ac:dyDescent="0.2">
      <c r="A71" s="116" t="s">
        <v>62</v>
      </c>
      <c r="B71" s="225">
        <v>3457</v>
      </c>
      <c r="C71" s="188">
        <v>54</v>
      </c>
      <c r="D71" s="189">
        <v>7</v>
      </c>
      <c r="E71" s="189">
        <v>366</v>
      </c>
      <c r="F71" s="189">
        <v>1</v>
      </c>
      <c r="G71" s="189">
        <v>4</v>
      </c>
      <c r="H71" s="189">
        <v>134</v>
      </c>
      <c r="I71" s="189">
        <v>253</v>
      </c>
      <c r="J71" s="189">
        <v>39</v>
      </c>
      <c r="K71" s="189">
        <v>67</v>
      </c>
      <c r="L71" s="189">
        <v>15</v>
      </c>
      <c r="M71" s="189">
        <v>22</v>
      </c>
      <c r="N71" s="189">
        <v>13</v>
      </c>
      <c r="O71" s="211">
        <v>50</v>
      </c>
      <c r="P71" s="211">
        <v>98</v>
      </c>
      <c r="Q71" s="211">
        <v>137</v>
      </c>
      <c r="R71" s="211">
        <v>36</v>
      </c>
      <c r="S71" s="211">
        <v>50</v>
      </c>
      <c r="T71" s="211">
        <v>16</v>
      </c>
      <c r="U71" s="211">
        <v>52</v>
      </c>
      <c r="V71" s="211">
        <v>0</v>
      </c>
      <c r="W71" s="211">
        <v>0</v>
      </c>
      <c r="X71" s="212">
        <v>95</v>
      </c>
      <c r="Y71" s="108">
        <v>1948</v>
      </c>
    </row>
    <row r="72" spans="1:25" ht="15.95" customHeight="1" x14ac:dyDescent="0.2">
      <c r="A72" s="117" t="s">
        <v>63</v>
      </c>
      <c r="B72" s="226">
        <v>62864</v>
      </c>
      <c r="C72" s="198">
        <v>1778</v>
      </c>
      <c r="D72" s="191">
        <v>105</v>
      </c>
      <c r="E72" s="191">
        <v>4633</v>
      </c>
      <c r="F72" s="191">
        <v>57</v>
      </c>
      <c r="G72" s="191">
        <v>143</v>
      </c>
      <c r="H72" s="191">
        <v>1909</v>
      </c>
      <c r="I72" s="191">
        <v>3470</v>
      </c>
      <c r="J72" s="191">
        <v>602</v>
      </c>
      <c r="K72" s="191">
        <v>800</v>
      </c>
      <c r="L72" s="191">
        <v>171</v>
      </c>
      <c r="M72" s="191">
        <v>241</v>
      </c>
      <c r="N72" s="191">
        <v>167</v>
      </c>
      <c r="O72" s="214">
        <v>702</v>
      </c>
      <c r="P72" s="214">
        <v>1142</v>
      </c>
      <c r="Q72" s="214">
        <v>4203</v>
      </c>
      <c r="R72" s="214">
        <v>512</v>
      </c>
      <c r="S72" s="214">
        <v>513</v>
      </c>
      <c r="T72" s="214">
        <v>258</v>
      </c>
      <c r="U72" s="214">
        <v>693</v>
      </c>
      <c r="V72" s="214">
        <v>0</v>
      </c>
      <c r="W72" s="214">
        <v>1</v>
      </c>
      <c r="X72" s="215">
        <v>1408</v>
      </c>
      <c r="Y72" s="109">
        <v>39356</v>
      </c>
    </row>
    <row r="73" spans="1:25" ht="15.95" customHeight="1" x14ac:dyDescent="0.2">
      <c r="A73" s="116" t="s">
        <v>64</v>
      </c>
      <c r="B73" s="224">
        <v>8219</v>
      </c>
      <c r="C73" s="186">
        <v>82</v>
      </c>
      <c r="D73" s="187">
        <v>0</v>
      </c>
      <c r="E73" s="187">
        <v>529</v>
      </c>
      <c r="F73" s="187">
        <v>32</v>
      </c>
      <c r="G73" s="187">
        <v>1</v>
      </c>
      <c r="H73" s="187">
        <v>550</v>
      </c>
      <c r="I73" s="187">
        <v>419</v>
      </c>
      <c r="J73" s="187">
        <v>64</v>
      </c>
      <c r="K73" s="187">
        <v>82</v>
      </c>
      <c r="L73" s="187">
        <v>22</v>
      </c>
      <c r="M73" s="187">
        <v>14</v>
      </c>
      <c r="N73" s="187">
        <v>41</v>
      </c>
      <c r="O73" s="208">
        <v>73</v>
      </c>
      <c r="P73" s="208">
        <v>252</v>
      </c>
      <c r="Q73" s="208">
        <v>620</v>
      </c>
      <c r="R73" s="208">
        <v>55</v>
      </c>
      <c r="S73" s="208">
        <v>105</v>
      </c>
      <c r="T73" s="208">
        <v>19</v>
      </c>
      <c r="U73" s="208">
        <v>87</v>
      </c>
      <c r="V73" s="208">
        <v>0</v>
      </c>
      <c r="W73" s="208">
        <v>0</v>
      </c>
      <c r="X73" s="209">
        <v>297</v>
      </c>
      <c r="Y73" s="107">
        <v>4875</v>
      </c>
    </row>
    <row r="74" spans="1:25" ht="15.95" customHeight="1" x14ac:dyDescent="0.2">
      <c r="A74" s="116" t="s">
        <v>65</v>
      </c>
      <c r="B74" s="224">
        <v>5717</v>
      </c>
      <c r="C74" s="186">
        <v>82</v>
      </c>
      <c r="D74" s="187">
        <v>0</v>
      </c>
      <c r="E74" s="187">
        <v>562</v>
      </c>
      <c r="F74" s="187">
        <v>13</v>
      </c>
      <c r="G74" s="187">
        <v>30</v>
      </c>
      <c r="H74" s="187">
        <v>297</v>
      </c>
      <c r="I74" s="187">
        <v>328</v>
      </c>
      <c r="J74" s="187">
        <v>64</v>
      </c>
      <c r="K74" s="187">
        <v>80</v>
      </c>
      <c r="L74" s="187">
        <v>11</v>
      </c>
      <c r="M74" s="187">
        <v>23</v>
      </c>
      <c r="N74" s="187">
        <v>11</v>
      </c>
      <c r="O74" s="208">
        <v>60</v>
      </c>
      <c r="P74" s="208">
        <v>103</v>
      </c>
      <c r="Q74" s="208">
        <v>295</v>
      </c>
      <c r="R74" s="208">
        <v>45</v>
      </c>
      <c r="S74" s="208">
        <v>60</v>
      </c>
      <c r="T74" s="208">
        <v>28</v>
      </c>
      <c r="U74" s="208">
        <v>85</v>
      </c>
      <c r="V74" s="208">
        <v>0</v>
      </c>
      <c r="W74" s="208">
        <v>0</v>
      </c>
      <c r="X74" s="209">
        <v>233</v>
      </c>
      <c r="Y74" s="107">
        <v>3307</v>
      </c>
    </row>
    <row r="75" spans="1:25" ht="15.95" customHeight="1" x14ac:dyDescent="0.2">
      <c r="A75" s="116" t="s">
        <v>66</v>
      </c>
      <c r="B75" s="224">
        <v>9188</v>
      </c>
      <c r="C75" s="186">
        <v>336</v>
      </c>
      <c r="D75" s="187">
        <v>1</v>
      </c>
      <c r="E75" s="187">
        <v>399</v>
      </c>
      <c r="F75" s="187">
        <v>3</v>
      </c>
      <c r="G75" s="187">
        <v>23</v>
      </c>
      <c r="H75" s="187">
        <v>572</v>
      </c>
      <c r="I75" s="187">
        <v>267</v>
      </c>
      <c r="J75" s="187">
        <v>38</v>
      </c>
      <c r="K75" s="187">
        <v>139</v>
      </c>
      <c r="L75" s="187">
        <v>16</v>
      </c>
      <c r="M75" s="187">
        <v>11</v>
      </c>
      <c r="N75" s="187">
        <v>7</v>
      </c>
      <c r="O75" s="208">
        <v>37</v>
      </c>
      <c r="P75" s="208">
        <v>62</v>
      </c>
      <c r="Q75" s="208">
        <v>743</v>
      </c>
      <c r="R75" s="208">
        <v>36</v>
      </c>
      <c r="S75" s="208">
        <v>39</v>
      </c>
      <c r="T75" s="208">
        <v>29</v>
      </c>
      <c r="U75" s="208">
        <v>88</v>
      </c>
      <c r="V75" s="208">
        <v>0</v>
      </c>
      <c r="W75" s="208">
        <v>0</v>
      </c>
      <c r="X75" s="209">
        <v>269</v>
      </c>
      <c r="Y75" s="107">
        <v>6073</v>
      </c>
    </row>
    <row r="76" spans="1:25" ht="15.95" customHeight="1" x14ac:dyDescent="0.2">
      <c r="A76" s="116" t="s">
        <v>67</v>
      </c>
      <c r="B76" s="224">
        <v>3192</v>
      </c>
      <c r="C76" s="186">
        <v>72</v>
      </c>
      <c r="D76" s="187">
        <v>4</v>
      </c>
      <c r="E76" s="187">
        <v>152</v>
      </c>
      <c r="F76" s="187">
        <v>0</v>
      </c>
      <c r="G76" s="187">
        <v>9</v>
      </c>
      <c r="H76" s="187">
        <v>122</v>
      </c>
      <c r="I76" s="187">
        <v>109</v>
      </c>
      <c r="J76" s="187">
        <v>23</v>
      </c>
      <c r="K76" s="187">
        <v>39</v>
      </c>
      <c r="L76" s="187">
        <v>1</v>
      </c>
      <c r="M76" s="187">
        <v>2</v>
      </c>
      <c r="N76" s="187">
        <v>4</v>
      </c>
      <c r="O76" s="208">
        <v>16</v>
      </c>
      <c r="P76" s="208">
        <v>42</v>
      </c>
      <c r="Q76" s="208">
        <v>211</v>
      </c>
      <c r="R76" s="208">
        <v>49</v>
      </c>
      <c r="S76" s="208">
        <v>33</v>
      </c>
      <c r="T76" s="208">
        <v>14</v>
      </c>
      <c r="U76" s="208">
        <v>10</v>
      </c>
      <c r="V76" s="208">
        <v>0</v>
      </c>
      <c r="W76" s="208">
        <v>0</v>
      </c>
      <c r="X76" s="209">
        <v>76</v>
      </c>
      <c r="Y76" s="107">
        <v>2204</v>
      </c>
    </row>
    <row r="77" spans="1:25" ht="15.95" customHeight="1" x14ac:dyDescent="0.2">
      <c r="A77" s="116" t="s">
        <v>68</v>
      </c>
      <c r="B77" s="224">
        <v>1335</v>
      </c>
      <c r="C77" s="186">
        <v>26</v>
      </c>
      <c r="D77" s="187">
        <v>0</v>
      </c>
      <c r="E77" s="187">
        <v>89</v>
      </c>
      <c r="F77" s="187">
        <v>0</v>
      </c>
      <c r="G77" s="187">
        <v>1</v>
      </c>
      <c r="H77" s="187">
        <v>33</v>
      </c>
      <c r="I77" s="187">
        <v>52</v>
      </c>
      <c r="J77" s="187">
        <v>5</v>
      </c>
      <c r="K77" s="187">
        <v>6</v>
      </c>
      <c r="L77" s="187">
        <v>2</v>
      </c>
      <c r="M77" s="187">
        <v>4</v>
      </c>
      <c r="N77" s="187">
        <v>2</v>
      </c>
      <c r="O77" s="208">
        <v>15</v>
      </c>
      <c r="P77" s="208">
        <v>12</v>
      </c>
      <c r="Q77" s="208">
        <v>127</v>
      </c>
      <c r="R77" s="208">
        <v>11</v>
      </c>
      <c r="S77" s="208">
        <v>20</v>
      </c>
      <c r="T77" s="208">
        <v>2</v>
      </c>
      <c r="U77" s="208">
        <v>5</v>
      </c>
      <c r="V77" s="208">
        <v>0</v>
      </c>
      <c r="W77" s="208">
        <v>0</v>
      </c>
      <c r="X77" s="209">
        <v>34</v>
      </c>
      <c r="Y77" s="107">
        <v>889</v>
      </c>
    </row>
    <row r="78" spans="1:25" ht="15.95" customHeight="1" x14ac:dyDescent="0.2">
      <c r="A78" s="116" t="s">
        <v>69</v>
      </c>
      <c r="B78" s="224">
        <v>7529</v>
      </c>
      <c r="C78" s="186">
        <v>138</v>
      </c>
      <c r="D78" s="187">
        <v>1</v>
      </c>
      <c r="E78" s="187">
        <v>396</v>
      </c>
      <c r="F78" s="187">
        <v>10</v>
      </c>
      <c r="G78" s="187">
        <v>24</v>
      </c>
      <c r="H78" s="187">
        <v>246</v>
      </c>
      <c r="I78" s="187">
        <v>381</v>
      </c>
      <c r="J78" s="187">
        <v>59</v>
      </c>
      <c r="K78" s="187">
        <v>161</v>
      </c>
      <c r="L78" s="187">
        <v>29</v>
      </c>
      <c r="M78" s="187">
        <v>43</v>
      </c>
      <c r="N78" s="187">
        <v>49</v>
      </c>
      <c r="O78" s="208">
        <v>75</v>
      </c>
      <c r="P78" s="208">
        <v>115</v>
      </c>
      <c r="Q78" s="208">
        <v>282</v>
      </c>
      <c r="R78" s="208">
        <v>49</v>
      </c>
      <c r="S78" s="208">
        <v>68</v>
      </c>
      <c r="T78" s="208">
        <v>41</v>
      </c>
      <c r="U78" s="208">
        <v>39</v>
      </c>
      <c r="V78" s="208">
        <v>0</v>
      </c>
      <c r="W78" s="208">
        <v>0</v>
      </c>
      <c r="X78" s="209">
        <v>237</v>
      </c>
      <c r="Y78" s="107">
        <v>5086</v>
      </c>
    </row>
    <row r="79" spans="1:25" ht="15.95" customHeight="1" x14ac:dyDescent="0.2">
      <c r="A79" s="116" t="s">
        <v>70</v>
      </c>
      <c r="B79" s="224">
        <v>13423</v>
      </c>
      <c r="C79" s="186">
        <v>120</v>
      </c>
      <c r="D79" s="187">
        <v>22</v>
      </c>
      <c r="E79" s="187">
        <v>858</v>
      </c>
      <c r="F79" s="187">
        <v>16</v>
      </c>
      <c r="G79" s="187">
        <v>45</v>
      </c>
      <c r="H79" s="187">
        <v>584</v>
      </c>
      <c r="I79" s="187">
        <v>815</v>
      </c>
      <c r="J79" s="187">
        <v>161</v>
      </c>
      <c r="K79" s="187">
        <v>188</v>
      </c>
      <c r="L79" s="187">
        <v>49</v>
      </c>
      <c r="M79" s="187">
        <v>56</v>
      </c>
      <c r="N79" s="187">
        <v>51</v>
      </c>
      <c r="O79" s="208">
        <v>171</v>
      </c>
      <c r="P79" s="208">
        <v>247</v>
      </c>
      <c r="Q79" s="208">
        <v>671</v>
      </c>
      <c r="R79" s="208">
        <v>134</v>
      </c>
      <c r="S79" s="208">
        <v>82</v>
      </c>
      <c r="T79" s="208">
        <v>43</v>
      </c>
      <c r="U79" s="208">
        <v>87</v>
      </c>
      <c r="V79" s="208">
        <v>0</v>
      </c>
      <c r="W79" s="208">
        <v>1</v>
      </c>
      <c r="X79" s="209">
        <v>310</v>
      </c>
      <c r="Y79" s="107">
        <v>8712</v>
      </c>
    </row>
    <row r="80" spans="1:25" ht="15.95" customHeight="1" x14ac:dyDescent="0.2">
      <c r="A80" s="116" t="s">
        <v>71</v>
      </c>
      <c r="B80" s="224">
        <v>6417</v>
      </c>
      <c r="C80" s="186">
        <v>122</v>
      </c>
      <c r="D80" s="187">
        <v>1</v>
      </c>
      <c r="E80" s="187">
        <v>435</v>
      </c>
      <c r="F80" s="187">
        <v>1</v>
      </c>
      <c r="G80" s="187">
        <v>14</v>
      </c>
      <c r="H80" s="187">
        <v>312</v>
      </c>
      <c r="I80" s="187">
        <v>227</v>
      </c>
      <c r="J80" s="187">
        <v>42</v>
      </c>
      <c r="K80" s="187">
        <v>40</v>
      </c>
      <c r="L80" s="187">
        <v>12</v>
      </c>
      <c r="M80" s="187">
        <v>10</v>
      </c>
      <c r="N80" s="187">
        <v>11</v>
      </c>
      <c r="O80" s="208">
        <v>33</v>
      </c>
      <c r="P80" s="208">
        <v>93</v>
      </c>
      <c r="Q80" s="208">
        <v>450</v>
      </c>
      <c r="R80" s="208">
        <v>57</v>
      </c>
      <c r="S80" s="208">
        <v>24</v>
      </c>
      <c r="T80" s="208">
        <v>19</v>
      </c>
      <c r="U80" s="208">
        <v>48</v>
      </c>
      <c r="V80" s="208">
        <v>0</v>
      </c>
      <c r="W80" s="208">
        <v>0</v>
      </c>
      <c r="X80" s="209">
        <v>150</v>
      </c>
      <c r="Y80" s="107">
        <v>4316</v>
      </c>
    </row>
    <row r="81" spans="1:25" ht="15.95" customHeight="1" x14ac:dyDescent="0.2">
      <c r="A81" s="116" t="s">
        <v>72</v>
      </c>
      <c r="B81" s="224">
        <v>3874</v>
      </c>
      <c r="C81" s="186">
        <v>74</v>
      </c>
      <c r="D81" s="187">
        <v>0</v>
      </c>
      <c r="E81" s="187">
        <v>601</v>
      </c>
      <c r="F81" s="187">
        <v>16</v>
      </c>
      <c r="G81" s="187">
        <v>23</v>
      </c>
      <c r="H81" s="187">
        <v>196</v>
      </c>
      <c r="I81" s="187">
        <v>213</v>
      </c>
      <c r="J81" s="187">
        <v>35</v>
      </c>
      <c r="K81" s="187">
        <v>47</v>
      </c>
      <c r="L81" s="187">
        <v>7</v>
      </c>
      <c r="M81" s="187">
        <v>6</v>
      </c>
      <c r="N81" s="187">
        <v>8</v>
      </c>
      <c r="O81" s="208">
        <v>32</v>
      </c>
      <c r="P81" s="208">
        <v>60</v>
      </c>
      <c r="Q81" s="208">
        <v>182</v>
      </c>
      <c r="R81" s="208">
        <v>38</v>
      </c>
      <c r="S81" s="208">
        <v>18</v>
      </c>
      <c r="T81" s="208">
        <v>8</v>
      </c>
      <c r="U81" s="208">
        <v>30</v>
      </c>
      <c r="V81" s="208">
        <v>0</v>
      </c>
      <c r="W81" s="208">
        <v>0</v>
      </c>
      <c r="X81" s="209">
        <v>145</v>
      </c>
      <c r="Y81" s="107">
        <v>2135</v>
      </c>
    </row>
    <row r="82" spans="1:25" ht="15.95" customHeight="1" x14ac:dyDescent="0.2">
      <c r="A82" s="116" t="s">
        <v>73</v>
      </c>
      <c r="B82" s="224">
        <v>4047</v>
      </c>
      <c r="C82" s="186">
        <v>108</v>
      </c>
      <c r="D82" s="187">
        <v>5</v>
      </c>
      <c r="E82" s="187">
        <v>179</v>
      </c>
      <c r="F82" s="187">
        <v>4</v>
      </c>
      <c r="G82" s="187">
        <v>10</v>
      </c>
      <c r="H82" s="187">
        <v>206</v>
      </c>
      <c r="I82" s="187">
        <v>188</v>
      </c>
      <c r="J82" s="187">
        <v>25</v>
      </c>
      <c r="K82" s="187">
        <v>63</v>
      </c>
      <c r="L82" s="187">
        <v>7</v>
      </c>
      <c r="M82" s="187">
        <v>6</v>
      </c>
      <c r="N82" s="187">
        <v>6</v>
      </c>
      <c r="O82" s="208">
        <v>28</v>
      </c>
      <c r="P82" s="208">
        <v>37</v>
      </c>
      <c r="Q82" s="208">
        <v>293</v>
      </c>
      <c r="R82" s="208">
        <v>38</v>
      </c>
      <c r="S82" s="208">
        <v>30</v>
      </c>
      <c r="T82" s="208">
        <v>16</v>
      </c>
      <c r="U82" s="208">
        <v>19</v>
      </c>
      <c r="V82" s="208">
        <v>0</v>
      </c>
      <c r="W82" s="208">
        <v>0</v>
      </c>
      <c r="X82" s="209">
        <v>107</v>
      </c>
      <c r="Y82" s="107">
        <v>2672</v>
      </c>
    </row>
    <row r="83" spans="1:25" ht="15.95" customHeight="1" x14ac:dyDescent="0.2">
      <c r="A83" s="116" t="s">
        <v>74</v>
      </c>
      <c r="B83" s="224">
        <v>2208</v>
      </c>
      <c r="C83" s="186">
        <v>39</v>
      </c>
      <c r="D83" s="187">
        <v>0</v>
      </c>
      <c r="E83" s="187">
        <v>154</v>
      </c>
      <c r="F83" s="187">
        <v>1</v>
      </c>
      <c r="G83" s="187">
        <v>5</v>
      </c>
      <c r="H83" s="187">
        <v>108</v>
      </c>
      <c r="I83" s="187">
        <v>95</v>
      </c>
      <c r="J83" s="187">
        <v>20</v>
      </c>
      <c r="K83" s="187">
        <v>38</v>
      </c>
      <c r="L83" s="187">
        <v>1</v>
      </c>
      <c r="M83" s="187">
        <v>6</v>
      </c>
      <c r="N83" s="187">
        <v>4</v>
      </c>
      <c r="O83" s="208">
        <v>25</v>
      </c>
      <c r="P83" s="208">
        <v>30</v>
      </c>
      <c r="Q83" s="208">
        <v>156</v>
      </c>
      <c r="R83" s="208">
        <v>7</v>
      </c>
      <c r="S83" s="208">
        <v>12</v>
      </c>
      <c r="T83" s="208">
        <v>8</v>
      </c>
      <c r="U83" s="208">
        <v>18</v>
      </c>
      <c r="V83" s="208">
        <v>0</v>
      </c>
      <c r="W83" s="208">
        <v>0</v>
      </c>
      <c r="X83" s="209">
        <v>81</v>
      </c>
      <c r="Y83" s="107">
        <v>1400</v>
      </c>
    </row>
    <row r="84" spans="1:25" ht="15.95" customHeight="1" x14ac:dyDescent="0.2">
      <c r="A84" s="116" t="s">
        <v>75</v>
      </c>
      <c r="B84" s="224">
        <v>3797</v>
      </c>
      <c r="C84" s="186">
        <v>65</v>
      </c>
      <c r="D84" s="187">
        <v>0</v>
      </c>
      <c r="E84" s="187">
        <v>322</v>
      </c>
      <c r="F84" s="187">
        <v>4</v>
      </c>
      <c r="G84" s="187">
        <v>6</v>
      </c>
      <c r="H84" s="187">
        <v>217</v>
      </c>
      <c r="I84" s="187">
        <v>197</v>
      </c>
      <c r="J84" s="187">
        <v>29</v>
      </c>
      <c r="K84" s="187">
        <v>45</v>
      </c>
      <c r="L84" s="187">
        <v>7</v>
      </c>
      <c r="M84" s="187">
        <v>9</v>
      </c>
      <c r="N84" s="187">
        <v>13</v>
      </c>
      <c r="O84" s="208">
        <v>40</v>
      </c>
      <c r="P84" s="208">
        <v>71</v>
      </c>
      <c r="Q84" s="208">
        <v>306</v>
      </c>
      <c r="R84" s="208">
        <v>35</v>
      </c>
      <c r="S84" s="208">
        <v>37</v>
      </c>
      <c r="T84" s="208">
        <v>10</v>
      </c>
      <c r="U84" s="208">
        <v>13</v>
      </c>
      <c r="V84" s="208">
        <v>0</v>
      </c>
      <c r="W84" s="208">
        <v>0</v>
      </c>
      <c r="X84" s="209">
        <v>106</v>
      </c>
      <c r="Y84" s="107">
        <v>2265</v>
      </c>
    </row>
    <row r="85" spans="1:25" ht="15.95" customHeight="1" x14ac:dyDescent="0.2">
      <c r="A85" s="116" t="s">
        <v>76</v>
      </c>
      <c r="B85" s="225">
        <v>9551</v>
      </c>
      <c r="C85" s="188">
        <v>125</v>
      </c>
      <c r="D85" s="189">
        <v>7</v>
      </c>
      <c r="E85" s="189">
        <v>626</v>
      </c>
      <c r="F85" s="189">
        <v>6</v>
      </c>
      <c r="G85" s="189">
        <v>17</v>
      </c>
      <c r="H85" s="189">
        <v>506</v>
      </c>
      <c r="I85" s="189">
        <v>372</v>
      </c>
      <c r="J85" s="189">
        <v>69</v>
      </c>
      <c r="K85" s="189">
        <v>78</v>
      </c>
      <c r="L85" s="189">
        <v>11</v>
      </c>
      <c r="M85" s="189">
        <v>16</v>
      </c>
      <c r="N85" s="189">
        <v>34</v>
      </c>
      <c r="O85" s="211">
        <v>68</v>
      </c>
      <c r="P85" s="211">
        <v>210</v>
      </c>
      <c r="Q85" s="211">
        <v>581</v>
      </c>
      <c r="R85" s="211">
        <v>56</v>
      </c>
      <c r="S85" s="211">
        <v>61</v>
      </c>
      <c r="T85" s="211">
        <v>12</v>
      </c>
      <c r="U85" s="211">
        <v>40</v>
      </c>
      <c r="V85" s="211">
        <v>0</v>
      </c>
      <c r="W85" s="211">
        <v>0</v>
      </c>
      <c r="X85" s="212">
        <v>296</v>
      </c>
      <c r="Y85" s="108">
        <v>6360</v>
      </c>
    </row>
    <row r="86" spans="1:25" ht="15.95" customHeight="1" x14ac:dyDescent="0.2">
      <c r="A86" s="117" t="s">
        <v>77</v>
      </c>
      <c r="B86" s="226">
        <v>78497</v>
      </c>
      <c r="C86" s="198">
        <v>1389</v>
      </c>
      <c r="D86" s="191">
        <v>41</v>
      </c>
      <c r="E86" s="191">
        <v>5302</v>
      </c>
      <c r="F86" s="191">
        <v>106</v>
      </c>
      <c r="G86" s="191">
        <v>208</v>
      </c>
      <c r="H86" s="191">
        <v>3949</v>
      </c>
      <c r="I86" s="191">
        <v>3663</v>
      </c>
      <c r="J86" s="191">
        <v>634</v>
      </c>
      <c r="K86" s="191">
        <v>1006</v>
      </c>
      <c r="L86" s="191">
        <v>175</v>
      </c>
      <c r="M86" s="191">
        <v>206</v>
      </c>
      <c r="N86" s="191">
        <v>241</v>
      </c>
      <c r="O86" s="214">
        <v>673</v>
      </c>
      <c r="P86" s="214">
        <v>1334</v>
      </c>
      <c r="Q86" s="214">
        <v>4917</v>
      </c>
      <c r="R86" s="214">
        <v>610</v>
      </c>
      <c r="S86" s="214">
        <v>589</v>
      </c>
      <c r="T86" s="214">
        <v>249</v>
      </c>
      <c r="U86" s="214">
        <v>569</v>
      </c>
      <c r="V86" s="214">
        <v>0</v>
      </c>
      <c r="W86" s="214">
        <v>1</v>
      </c>
      <c r="X86" s="215">
        <v>2341</v>
      </c>
      <c r="Y86" s="109">
        <v>50294</v>
      </c>
    </row>
    <row r="87" spans="1:25" ht="15.95" customHeight="1" x14ac:dyDescent="0.2">
      <c r="A87" s="116" t="s">
        <v>78</v>
      </c>
      <c r="B87" s="224">
        <v>3284</v>
      </c>
      <c r="C87" s="186">
        <v>156</v>
      </c>
      <c r="D87" s="187">
        <v>0</v>
      </c>
      <c r="E87" s="187">
        <v>274</v>
      </c>
      <c r="F87" s="187">
        <v>1</v>
      </c>
      <c r="G87" s="187">
        <v>3</v>
      </c>
      <c r="H87" s="187">
        <v>94</v>
      </c>
      <c r="I87" s="187">
        <v>106</v>
      </c>
      <c r="J87" s="187">
        <v>22</v>
      </c>
      <c r="K87" s="187">
        <v>15</v>
      </c>
      <c r="L87" s="187">
        <v>4</v>
      </c>
      <c r="M87" s="187">
        <v>4</v>
      </c>
      <c r="N87" s="187">
        <v>2</v>
      </c>
      <c r="O87" s="208">
        <v>14</v>
      </c>
      <c r="P87" s="208">
        <v>34</v>
      </c>
      <c r="Q87" s="208">
        <v>190</v>
      </c>
      <c r="R87" s="208">
        <v>19</v>
      </c>
      <c r="S87" s="208">
        <v>14</v>
      </c>
      <c r="T87" s="208">
        <v>3</v>
      </c>
      <c r="U87" s="208">
        <v>10</v>
      </c>
      <c r="V87" s="208">
        <v>0</v>
      </c>
      <c r="W87" s="208">
        <v>0</v>
      </c>
      <c r="X87" s="209">
        <v>78</v>
      </c>
      <c r="Y87" s="107">
        <v>2241</v>
      </c>
    </row>
    <row r="88" spans="1:25" ht="15.95" customHeight="1" x14ac:dyDescent="0.2">
      <c r="A88" s="116" t="s">
        <v>79</v>
      </c>
      <c r="B88" s="224">
        <v>3373</v>
      </c>
      <c r="C88" s="186">
        <v>6</v>
      </c>
      <c r="D88" s="187">
        <v>4</v>
      </c>
      <c r="E88" s="187">
        <v>178</v>
      </c>
      <c r="F88" s="187">
        <v>12</v>
      </c>
      <c r="G88" s="187">
        <v>10</v>
      </c>
      <c r="H88" s="187">
        <v>105</v>
      </c>
      <c r="I88" s="187">
        <v>329</v>
      </c>
      <c r="J88" s="187">
        <v>38</v>
      </c>
      <c r="K88" s="187">
        <v>53</v>
      </c>
      <c r="L88" s="187">
        <v>37</v>
      </c>
      <c r="M88" s="187">
        <v>29</v>
      </c>
      <c r="N88" s="187">
        <v>27</v>
      </c>
      <c r="O88" s="208">
        <v>71</v>
      </c>
      <c r="P88" s="208">
        <v>111</v>
      </c>
      <c r="Q88" s="208">
        <v>42</v>
      </c>
      <c r="R88" s="208">
        <v>66</v>
      </c>
      <c r="S88" s="208">
        <v>40</v>
      </c>
      <c r="T88" s="208">
        <v>20</v>
      </c>
      <c r="U88" s="208">
        <v>27</v>
      </c>
      <c r="V88" s="208">
        <v>0</v>
      </c>
      <c r="W88" s="208">
        <v>0</v>
      </c>
      <c r="X88" s="209">
        <v>69</v>
      </c>
      <c r="Y88" s="107">
        <v>2099</v>
      </c>
    </row>
    <row r="89" spans="1:25" ht="15.95" customHeight="1" x14ac:dyDescent="0.2">
      <c r="A89" s="116" t="s">
        <v>80</v>
      </c>
      <c r="B89" s="224">
        <v>3890</v>
      </c>
      <c r="C89" s="186">
        <v>7</v>
      </c>
      <c r="D89" s="187">
        <v>2</v>
      </c>
      <c r="E89" s="187">
        <v>181</v>
      </c>
      <c r="F89" s="187">
        <v>7</v>
      </c>
      <c r="G89" s="187">
        <v>14</v>
      </c>
      <c r="H89" s="187">
        <v>88</v>
      </c>
      <c r="I89" s="187">
        <v>352</v>
      </c>
      <c r="J89" s="187">
        <v>36</v>
      </c>
      <c r="K89" s="187">
        <v>65</v>
      </c>
      <c r="L89" s="187">
        <v>47</v>
      </c>
      <c r="M89" s="187">
        <v>15</v>
      </c>
      <c r="N89" s="187">
        <v>26</v>
      </c>
      <c r="O89" s="208">
        <v>63</v>
      </c>
      <c r="P89" s="208">
        <v>125</v>
      </c>
      <c r="Q89" s="208">
        <v>66</v>
      </c>
      <c r="R89" s="208">
        <v>69</v>
      </c>
      <c r="S89" s="208">
        <v>37</v>
      </c>
      <c r="T89" s="208">
        <v>17</v>
      </c>
      <c r="U89" s="208">
        <v>30</v>
      </c>
      <c r="V89" s="208">
        <v>0</v>
      </c>
      <c r="W89" s="208">
        <v>0</v>
      </c>
      <c r="X89" s="209">
        <v>97</v>
      </c>
      <c r="Y89" s="107">
        <v>2546</v>
      </c>
    </row>
    <row r="90" spans="1:25" ht="15.95" customHeight="1" x14ac:dyDescent="0.2">
      <c r="A90" s="116" t="s">
        <v>81</v>
      </c>
      <c r="B90" s="224">
        <v>1534</v>
      </c>
      <c r="C90" s="186">
        <v>4</v>
      </c>
      <c r="D90" s="187">
        <v>1</v>
      </c>
      <c r="E90" s="187">
        <v>110</v>
      </c>
      <c r="F90" s="187">
        <v>4</v>
      </c>
      <c r="G90" s="187">
        <v>6</v>
      </c>
      <c r="H90" s="187">
        <v>63</v>
      </c>
      <c r="I90" s="187">
        <v>144</v>
      </c>
      <c r="J90" s="187">
        <v>21</v>
      </c>
      <c r="K90" s="187">
        <v>32</v>
      </c>
      <c r="L90" s="187">
        <v>11</v>
      </c>
      <c r="M90" s="187">
        <v>13</v>
      </c>
      <c r="N90" s="187">
        <v>10</v>
      </c>
      <c r="O90" s="208">
        <v>28</v>
      </c>
      <c r="P90" s="208">
        <v>55</v>
      </c>
      <c r="Q90" s="208">
        <v>26</v>
      </c>
      <c r="R90" s="208">
        <v>22</v>
      </c>
      <c r="S90" s="208">
        <v>19</v>
      </c>
      <c r="T90" s="208">
        <v>9</v>
      </c>
      <c r="U90" s="208">
        <v>10</v>
      </c>
      <c r="V90" s="208">
        <v>0</v>
      </c>
      <c r="W90" s="208">
        <v>0</v>
      </c>
      <c r="X90" s="209">
        <v>43</v>
      </c>
      <c r="Y90" s="107">
        <v>903</v>
      </c>
    </row>
    <row r="91" spans="1:25" ht="15.95" customHeight="1" x14ac:dyDescent="0.2">
      <c r="A91" s="116" t="s">
        <v>82</v>
      </c>
      <c r="B91" s="224">
        <v>2658</v>
      </c>
      <c r="C91" s="186">
        <v>3</v>
      </c>
      <c r="D91" s="187">
        <v>0</v>
      </c>
      <c r="E91" s="187">
        <v>162</v>
      </c>
      <c r="F91" s="187">
        <v>11</v>
      </c>
      <c r="G91" s="187">
        <v>7</v>
      </c>
      <c r="H91" s="187">
        <v>67</v>
      </c>
      <c r="I91" s="187">
        <v>262</v>
      </c>
      <c r="J91" s="187">
        <v>46</v>
      </c>
      <c r="K91" s="187">
        <v>48</v>
      </c>
      <c r="L91" s="187">
        <v>39</v>
      </c>
      <c r="M91" s="187">
        <v>15</v>
      </c>
      <c r="N91" s="187">
        <v>22</v>
      </c>
      <c r="O91" s="208">
        <v>51</v>
      </c>
      <c r="P91" s="208">
        <v>94</v>
      </c>
      <c r="Q91" s="208">
        <v>37</v>
      </c>
      <c r="R91" s="208">
        <v>46</v>
      </c>
      <c r="S91" s="208">
        <v>21</v>
      </c>
      <c r="T91" s="208">
        <v>19</v>
      </c>
      <c r="U91" s="208">
        <v>25</v>
      </c>
      <c r="V91" s="208">
        <v>0</v>
      </c>
      <c r="W91" s="208">
        <v>0</v>
      </c>
      <c r="X91" s="209">
        <v>80</v>
      </c>
      <c r="Y91" s="107">
        <v>1603</v>
      </c>
    </row>
    <row r="92" spans="1:25" ht="15.95" customHeight="1" x14ac:dyDescent="0.2">
      <c r="A92" s="116" t="s">
        <v>83</v>
      </c>
      <c r="B92" s="224">
        <v>11818</v>
      </c>
      <c r="C92" s="186">
        <v>170</v>
      </c>
      <c r="D92" s="187">
        <v>5</v>
      </c>
      <c r="E92" s="187">
        <v>578</v>
      </c>
      <c r="F92" s="187">
        <v>13</v>
      </c>
      <c r="G92" s="187">
        <v>43</v>
      </c>
      <c r="H92" s="187">
        <v>316</v>
      </c>
      <c r="I92" s="187">
        <v>633</v>
      </c>
      <c r="J92" s="187">
        <v>175</v>
      </c>
      <c r="K92" s="187">
        <v>112</v>
      </c>
      <c r="L92" s="187">
        <v>25</v>
      </c>
      <c r="M92" s="187">
        <v>27</v>
      </c>
      <c r="N92" s="187">
        <v>41</v>
      </c>
      <c r="O92" s="208">
        <v>76</v>
      </c>
      <c r="P92" s="208">
        <v>274</v>
      </c>
      <c r="Q92" s="208">
        <v>649</v>
      </c>
      <c r="R92" s="208">
        <v>65</v>
      </c>
      <c r="S92" s="208">
        <v>75</v>
      </c>
      <c r="T92" s="208">
        <v>24</v>
      </c>
      <c r="U92" s="208">
        <v>72</v>
      </c>
      <c r="V92" s="208">
        <v>0</v>
      </c>
      <c r="W92" s="208">
        <v>0</v>
      </c>
      <c r="X92" s="209">
        <v>189</v>
      </c>
      <c r="Y92" s="107">
        <v>8256</v>
      </c>
    </row>
    <row r="93" spans="1:25" ht="15.95" customHeight="1" x14ac:dyDescent="0.2">
      <c r="A93" s="116" t="s">
        <v>84</v>
      </c>
      <c r="B93" s="224">
        <v>9905</v>
      </c>
      <c r="C93" s="186">
        <v>157</v>
      </c>
      <c r="D93" s="187">
        <v>4</v>
      </c>
      <c r="E93" s="187">
        <v>679</v>
      </c>
      <c r="F93" s="187">
        <v>64</v>
      </c>
      <c r="G93" s="187">
        <v>31</v>
      </c>
      <c r="H93" s="187">
        <v>306</v>
      </c>
      <c r="I93" s="187">
        <v>513</v>
      </c>
      <c r="J93" s="187">
        <v>146</v>
      </c>
      <c r="K93" s="187">
        <v>99</v>
      </c>
      <c r="L93" s="187">
        <v>26</v>
      </c>
      <c r="M93" s="187">
        <v>27</v>
      </c>
      <c r="N93" s="187">
        <v>35</v>
      </c>
      <c r="O93" s="208">
        <v>96</v>
      </c>
      <c r="P93" s="208">
        <v>159</v>
      </c>
      <c r="Q93" s="208">
        <v>467</v>
      </c>
      <c r="R93" s="208">
        <v>67</v>
      </c>
      <c r="S93" s="208">
        <v>64</v>
      </c>
      <c r="T93" s="208">
        <v>30</v>
      </c>
      <c r="U93" s="208">
        <v>104</v>
      </c>
      <c r="V93" s="208">
        <v>0</v>
      </c>
      <c r="W93" s="208">
        <v>0</v>
      </c>
      <c r="X93" s="209">
        <v>206</v>
      </c>
      <c r="Y93" s="107">
        <v>6625</v>
      </c>
    </row>
    <row r="94" spans="1:25" ht="15.95" customHeight="1" x14ac:dyDescent="0.2">
      <c r="A94" s="116" t="s">
        <v>85</v>
      </c>
      <c r="B94" s="224">
        <v>8537</v>
      </c>
      <c r="C94" s="186">
        <v>277</v>
      </c>
      <c r="D94" s="187">
        <v>21</v>
      </c>
      <c r="E94" s="187">
        <v>468</v>
      </c>
      <c r="F94" s="187">
        <v>8</v>
      </c>
      <c r="G94" s="187">
        <v>30</v>
      </c>
      <c r="H94" s="187">
        <v>259</v>
      </c>
      <c r="I94" s="187">
        <v>480</v>
      </c>
      <c r="J94" s="187">
        <v>106</v>
      </c>
      <c r="K94" s="187">
        <v>88</v>
      </c>
      <c r="L94" s="187">
        <v>18</v>
      </c>
      <c r="M94" s="187">
        <v>13</v>
      </c>
      <c r="N94" s="187">
        <v>20</v>
      </c>
      <c r="O94" s="208">
        <v>36</v>
      </c>
      <c r="P94" s="208">
        <v>217</v>
      </c>
      <c r="Q94" s="208">
        <v>692</v>
      </c>
      <c r="R94" s="208">
        <v>28</v>
      </c>
      <c r="S94" s="208">
        <v>77</v>
      </c>
      <c r="T94" s="208">
        <v>24</v>
      </c>
      <c r="U94" s="208">
        <v>73</v>
      </c>
      <c r="V94" s="208">
        <v>0</v>
      </c>
      <c r="W94" s="208">
        <v>0</v>
      </c>
      <c r="X94" s="209">
        <v>138</v>
      </c>
      <c r="Y94" s="107">
        <v>5464</v>
      </c>
    </row>
    <row r="95" spans="1:25" ht="15.95" customHeight="1" x14ac:dyDescent="0.2">
      <c r="A95" s="116" t="s">
        <v>86</v>
      </c>
      <c r="B95" s="224">
        <v>2488</v>
      </c>
      <c r="C95" s="186">
        <v>58</v>
      </c>
      <c r="D95" s="187">
        <v>0</v>
      </c>
      <c r="E95" s="187">
        <v>134</v>
      </c>
      <c r="F95" s="187">
        <v>4</v>
      </c>
      <c r="G95" s="187">
        <v>26</v>
      </c>
      <c r="H95" s="187">
        <v>79</v>
      </c>
      <c r="I95" s="187">
        <v>105</v>
      </c>
      <c r="J95" s="187">
        <v>25</v>
      </c>
      <c r="K95" s="187">
        <v>20</v>
      </c>
      <c r="L95" s="187">
        <v>2</v>
      </c>
      <c r="M95" s="187">
        <v>5</v>
      </c>
      <c r="N95" s="187">
        <v>4</v>
      </c>
      <c r="O95" s="208">
        <v>11</v>
      </c>
      <c r="P95" s="208">
        <v>27</v>
      </c>
      <c r="Q95" s="208">
        <v>184</v>
      </c>
      <c r="R95" s="208">
        <v>14</v>
      </c>
      <c r="S95" s="208">
        <v>17</v>
      </c>
      <c r="T95" s="208">
        <v>1</v>
      </c>
      <c r="U95" s="208">
        <v>17</v>
      </c>
      <c r="V95" s="208">
        <v>0</v>
      </c>
      <c r="W95" s="208">
        <v>0</v>
      </c>
      <c r="X95" s="209">
        <v>60</v>
      </c>
      <c r="Y95" s="107">
        <v>1695</v>
      </c>
    </row>
    <row r="96" spans="1:25" ht="15.95" customHeight="1" x14ac:dyDescent="0.2">
      <c r="A96" s="116" t="s">
        <v>87</v>
      </c>
      <c r="B96" s="224">
        <v>8390</v>
      </c>
      <c r="C96" s="186">
        <v>108</v>
      </c>
      <c r="D96" s="187">
        <v>11</v>
      </c>
      <c r="E96" s="187">
        <v>749</v>
      </c>
      <c r="F96" s="187">
        <v>7</v>
      </c>
      <c r="G96" s="187">
        <v>15</v>
      </c>
      <c r="H96" s="187">
        <v>305</v>
      </c>
      <c r="I96" s="187">
        <v>374</v>
      </c>
      <c r="J96" s="187">
        <v>43</v>
      </c>
      <c r="K96" s="187">
        <v>53</v>
      </c>
      <c r="L96" s="187">
        <v>20</v>
      </c>
      <c r="M96" s="187">
        <v>18</v>
      </c>
      <c r="N96" s="187">
        <v>21</v>
      </c>
      <c r="O96" s="208">
        <v>75</v>
      </c>
      <c r="P96" s="208">
        <v>126</v>
      </c>
      <c r="Q96" s="208">
        <v>257</v>
      </c>
      <c r="R96" s="208">
        <v>65</v>
      </c>
      <c r="S96" s="208">
        <v>40</v>
      </c>
      <c r="T96" s="208">
        <v>32</v>
      </c>
      <c r="U96" s="208">
        <v>72</v>
      </c>
      <c r="V96" s="208">
        <v>0</v>
      </c>
      <c r="W96" s="208">
        <v>0</v>
      </c>
      <c r="X96" s="209">
        <v>208</v>
      </c>
      <c r="Y96" s="107">
        <v>5791</v>
      </c>
    </row>
    <row r="97" spans="1:25" ht="15.95" customHeight="1" x14ac:dyDescent="0.2">
      <c r="A97" s="116" t="s">
        <v>88</v>
      </c>
      <c r="B97" s="225">
        <v>12246</v>
      </c>
      <c r="C97" s="188">
        <v>233</v>
      </c>
      <c r="D97" s="189">
        <v>8</v>
      </c>
      <c r="E97" s="189">
        <v>954</v>
      </c>
      <c r="F97" s="189">
        <v>18</v>
      </c>
      <c r="G97" s="189">
        <v>37</v>
      </c>
      <c r="H97" s="189">
        <v>365</v>
      </c>
      <c r="I97" s="189">
        <v>649</v>
      </c>
      <c r="J97" s="189">
        <v>247</v>
      </c>
      <c r="K97" s="189">
        <v>86</v>
      </c>
      <c r="L97" s="189">
        <v>12</v>
      </c>
      <c r="M97" s="189">
        <v>21</v>
      </c>
      <c r="N97" s="189">
        <v>29</v>
      </c>
      <c r="O97" s="211">
        <v>86</v>
      </c>
      <c r="P97" s="211">
        <v>184</v>
      </c>
      <c r="Q97" s="211">
        <v>637</v>
      </c>
      <c r="R97" s="211">
        <v>112</v>
      </c>
      <c r="S97" s="211">
        <v>88</v>
      </c>
      <c r="T97" s="211">
        <v>19</v>
      </c>
      <c r="U97" s="211">
        <v>109</v>
      </c>
      <c r="V97" s="211">
        <v>0</v>
      </c>
      <c r="W97" s="211">
        <v>0</v>
      </c>
      <c r="X97" s="212">
        <v>203</v>
      </c>
      <c r="Y97" s="108">
        <v>8149</v>
      </c>
    </row>
    <row r="98" spans="1:25" ht="15.95" customHeight="1" x14ac:dyDescent="0.2">
      <c r="A98" s="117" t="s">
        <v>89</v>
      </c>
      <c r="B98" s="226">
        <v>68123</v>
      </c>
      <c r="C98" s="198">
        <v>1179</v>
      </c>
      <c r="D98" s="191">
        <v>56</v>
      </c>
      <c r="E98" s="191">
        <v>4467</v>
      </c>
      <c r="F98" s="191">
        <v>149</v>
      </c>
      <c r="G98" s="191">
        <v>222</v>
      </c>
      <c r="H98" s="191">
        <v>2047</v>
      </c>
      <c r="I98" s="191">
        <v>3947</v>
      </c>
      <c r="J98" s="191">
        <v>905</v>
      </c>
      <c r="K98" s="191">
        <v>671</v>
      </c>
      <c r="L98" s="191">
        <v>241</v>
      </c>
      <c r="M98" s="191">
        <v>187</v>
      </c>
      <c r="N98" s="191">
        <v>237</v>
      </c>
      <c r="O98" s="214">
        <v>607</v>
      </c>
      <c r="P98" s="214">
        <v>1406</v>
      </c>
      <c r="Q98" s="214">
        <v>3247</v>
      </c>
      <c r="R98" s="214">
        <v>573</v>
      </c>
      <c r="S98" s="214">
        <v>492</v>
      </c>
      <c r="T98" s="214">
        <v>198</v>
      </c>
      <c r="U98" s="214">
        <v>549</v>
      </c>
      <c r="V98" s="214">
        <v>0</v>
      </c>
      <c r="W98" s="214">
        <v>0</v>
      </c>
      <c r="X98" s="215">
        <v>1371</v>
      </c>
      <c r="Y98" s="109">
        <v>45372</v>
      </c>
    </row>
    <row r="99" spans="1:25" ht="15.95" customHeight="1" thickBot="1" x14ac:dyDescent="0.25">
      <c r="A99" s="36" t="s">
        <v>90</v>
      </c>
      <c r="B99" s="227">
        <v>369455</v>
      </c>
      <c r="C99" s="228">
        <v>6515</v>
      </c>
      <c r="D99" s="222">
        <v>474</v>
      </c>
      <c r="E99" s="222">
        <v>29117</v>
      </c>
      <c r="F99" s="222">
        <v>651</v>
      </c>
      <c r="G99" s="222">
        <v>1268</v>
      </c>
      <c r="H99" s="222">
        <v>14455</v>
      </c>
      <c r="I99" s="222">
        <v>23348</v>
      </c>
      <c r="J99" s="222">
        <v>4505</v>
      </c>
      <c r="K99" s="222">
        <v>4889</v>
      </c>
      <c r="L99" s="222">
        <v>1702</v>
      </c>
      <c r="M99" s="222">
        <v>1703</v>
      </c>
      <c r="N99" s="222">
        <v>1444</v>
      </c>
      <c r="O99" s="222">
        <v>4767</v>
      </c>
      <c r="P99" s="222">
        <v>8540</v>
      </c>
      <c r="Q99" s="222">
        <v>17606</v>
      </c>
      <c r="R99" s="222">
        <v>3403</v>
      </c>
      <c r="S99" s="222">
        <v>3132</v>
      </c>
      <c r="T99" s="222">
        <v>1564</v>
      </c>
      <c r="U99" s="222">
        <v>2945</v>
      </c>
      <c r="V99" s="222">
        <v>1</v>
      </c>
      <c r="W99" s="222">
        <v>9</v>
      </c>
      <c r="X99" s="223">
        <v>11235</v>
      </c>
      <c r="Y99" s="283">
        <v>226182</v>
      </c>
    </row>
    <row r="102" spans="1:25" x14ac:dyDescent="0.2">
      <c r="A102" s="263" t="s">
        <v>400</v>
      </c>
    </row>
  </sheetData>
  <mergeCells count="27">
    <mergeCell ref="C9:C11"/>
    <mergeCell ref="K9:K11"/>
    <mergeCell ref="L9:L11"/>
    <mergeCell ref="M9:M11"/>
    <mergeCell ref="J9:J11"/>
    <mergeCell ref="I9:I11"/>
    <mergeCell ref="D9:D11"/>
    <mergeCell ref="E9:E11"/>
    <mergeCell ref="F9:F11"/>
    <mergeCell ref="G9:G11"/>
    <mergeCell ref="H9:H11"/>
    <mergeCell ref="A6:Y6"/>
    <mergeCell ref="Y9:Y11"/>
    <mergeCell ref="C8:Y8"/>
    <mergeCell ref="W7:X7"/>
    <mergeCell ref="W9:W11"/>
    <mergeCell ref="X9:X11"/>
    <mergeCell ref="Q9:Q11"/>
    <mergeCell ref="S9:S11"/>
    <mergeCell ref="T9:T11"/>
    <mergeCell ref="N9:N11"/>
    <mergeCell ref="O9:O11"/>
    <mergeCell ref="R9:R11"/>
    <mergeCell ref="U9:U11"/>
    <mergeCell ref="V9:V11"/>
    <mergeCell ref="P9:P11"/>
    <mergeCell ref="B8:B11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50" fitToHeight="2" orientation="landscape" r:id="rId1"/>
  <headerFooter alignWithMargins="0">
    <oddFooter>Strana &amp;P z &amp;N</oddFooter>
  </headerFooter>
  <rowBreaks count="1" manualBreakCount="1">
    <brk id="58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0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3" width="10.5703125" style="32" customWidth="1"/>
    <col min="4" max="12" width="7.85546875" style="32" customWidth="1"/>
    <col min="13" max="13" width="11.42578125" style="32" customWidth="1"/>
    <col min="14" max="16384" width="9.140625" style="32"/>
  </cols>
  <sheetData>
    <row r="1" spans="1:14" s="15" customFormat="1" ht="15.75" x14ac:dyDescent="0.2">
      <c r="A1" s="9" t="s">
        <v>474</v>
      </c>
    </row>
    <row r="2" spans="1:14" s="17" customFormat="1" ht="11.25" x14ac:dyDescent="0.2">
      <c r="A2" s="12"/>
    </row>
    <row r="3" spans="1:14" s="15" customFormat="1" ht="18.75" x14ac:dyDescent="0.2">
      <c r="A3" s="10" t="s">
        <v>191</v>
      </c>
    </row>
    <row r="4" spans="1:14" s="20" customFormat="1" ht="14.25" x14ac:dyDescent="0.2">
      <c r="A4" s="163"/>
      <c r="B4" s="157">
        <v>0</v>
      </c>
      <c r="M4" s="168"/>
    </row>
    <row r="5" spans="1:14" s="15" customFormat="1" ht="15.75" x14ac:dyDescent="0.2">
      <c r="A5" s="7"/>
    </row>
    <row r="6" spans="1:14" s="20" customFormat="1" ht="20.25" x14ac:dyDescent="0.2">
      <c r="A6" s="56" t="s">
        <v>250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4" s="21" customFormat="1" ht="13.5" thickBot="1" x14ac:dyDescent="0.25">
      <c r="A7" s="58" t="s">
        <v>270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365">
        <v>42064</v>
      </c>
      <c r="M7" s="365"/>
      <c r="N7" s="60"/>
    </row>
    <row r="8" spans="1:14" s="31" customFormat="1" ht="14.25" x14ac:dyDescent="0.2">
      <c r="A8" s="92"/>
      <c r="B8" s="382" t="s">
        <v>206</v>
      </c>
      <c r="C8" s="409" t="s">
        <v>231</v>
      </c>
      <c r="D8" s="377"/>
      <c r="E8" s="377"/>
      <c r="F8" s="377"/>
      <c r="G8" s="377"/>
      <c r="H8" s="377"/>
      <c r="I8" s="377"/>
      <c r="J8" s="377"/>
      <c r="K8" s="377"/>
      <c r="L8" s="377"/>
      <c r="M8" s="378"/>
      <c r="N8" s="93"/>
    </row>
    <row r="9" spans="1:14" s="31" customFormat="1" ht="14.25" customHeight="1" x14ac:dyDescent="0.2">
      <c r="A9" s="94" t="s">
        <v>1</v>
      </c>
      <c r="B9" s="383"/>
      <c r="C9" s="429" t="s">
        <v>444</v>
      </c>
      <c r="D9" s="423" t="s">
        <v>445</v>
      </c>
      <c r="E9" s="423" t="s">
        <v>446</v>
      </c>
      <c r="F9" s="423" t="s">
        <v>447</v>
      </c>
      <c r="G9" s="423" t="s">
        <v>448</v>
      </c>
      <c r="H9" s="423" t="s">
        <v>449</v>
      </c>
      <c r="I9" s="423" t="s">
        <v>450</v>
      </c>
      <c r="J9" s="423" t="s">
        <v>451</v>
      </c>
      <c r="K9" s="423" t="s">
        <v>452</v>
      </c>
      <c r="L9" s="423" t="s">
        <v>453</v>
      </c>
      <c r="M9" s="426" t="s">
        <v>454</v>
      </c>
      <c r="N9" s="93"/>
    </row>
    <row r="10" spans="1:14" s="31" customFormat="1" ht="14.25" customHeight="1" x14ac:dyDescent="0.2">
      <c r="A10" s="94"/>
      <c r="B10" s="383"/>
      <c r="C10" s="430"/>
      <c r="D10" s="424"/>
      <c r="E10" s="424"/>
      <c r="F10" s="424"/>
      <c r="G10" s="424"/>
      <c r="H10" s="424"/>
      <c r="I10" s="424"/>
      <c r="J10" s="424"/>
      <c r="K10" s="424"/>
      <c r="L10" s="424"/>
      <c r="M10" s="427"/>
      <c r="N10" s="93"/>
    </row>
    <row r="11" spans="1:14" s="31" customFormat="1" ht="61.5" customHeight="1" thickBot="1" x14ac:dyDescent="0.25">
      <c r="A11" s="95"/>
      <c r="B11" s="384"/>
      <c r="C11" s="431"/>
      <c r="D11" s="425"/>
      <c r="E11" s="425"/>
      <c r="F11" s="425"/>
      <c r="G11" s="425"/>
      <c r="H11" s="425"/>
      <c r="I11" s="425"/>
      <c r="J11" s="425"/>
      <c r="K11" s="425"/>
      <c r="L11" s="425"/>
      <c r="M11" s="428"/>
      <c r="N11" s="93"/>
    </row>
    <row r="12" spans="1:14" ht="15.95" customHeight="1" x14ac:dyDescent="0.2">
      <c r="A12" s="96" t="s">
        <v>3</v>
      </c>
      <c r="B12" s="229">
        <v>61</v>
      </c>
      <c r="C12" s="204">
        <v>0</v>
      </c>
      <c r="D12" s="184">
        <v>5</v>
      </c>
      <c r="E12" s="184">
        <v>0</v>
      </c>
      <c r="F12" s="184">
        <v>9</v>
      </c>
      <c r="G12" s="184">
        <v>15</v>
      </c>
      <c r="H12" s="184">
        <v>7</v>
      </c>
      <c r="I12" s="184">
        <v>0</v>
      </c>
      <c r="J12" s="184">
        <v>0</v>
      </c>
      <c r="K12" s="184">
        <v>17</v>
      </c>
      <c r="L12" s="184">
        <v>0</v>
      </c>
      <c r="M12" s="185">
        <v>8</v>
      </c>
      <c r="N12" s="97"/>
    </row>
    <row r="13" spans="1:14" ht="15.95" customHeight="1" x14ac:dyDescent="0.2">
      <c r="A13" s="96" t="s">
        <v>4</v>
      </c>
      <c r="B13" s="230">
        <v>195</v>
      </c>
      <c r="C13" s="186">
        <v>0</v>
      </c>
      <c r="D13" s="187">
        <v>19</v>
      </c>
      <c r="E13" s="187">
        <v>4</v>
      </c>
      <c r="F13" s="187">
        <v>25</v>
      </c>
      <c r="G13" s="187">
        <v>50</v>
      </c>
      <c r="H13" s="187">
        <v>15</v>
      </c>
      <c r="I13" s="187">
        <v>0</v>
      </c>
      <c r="J13" s="187">
        <v>6</v>
      </c>
      <c r="K13" s="187">
        <v>39</v>
      </c>
      <c r="L13" s="187">
        <v>1</v>
      </c>
      <c r="M13" s="107">
        <v>36</v>
      </c>
      <c r="N13" s="97"/>
    </row>
    <row r="14" spans="1:14" ht="15.95" customHeight="1" x14ac:dyDescent="0.2">
      <c r="A14" s="96" t="s">
        <v>5</v>
      </c>
      <c r="B14" s="230">
        <v>108</v>
      </c>
      <c r="C14" s="186">
        <v>0</v>
      </c>
      <c r="D14" s="187">
        <v>9</v>
      </c>
      <c r="E14" s="187">
        <v>0</v>
      </c>
      <c r="F14" s="187">
        <v>20</v>
      </c>
      <c r="G14" s="187">
        <v>29</v>
      </c>
      <c r="H14" s="187">
        <v>8</v>
      </c>
      <c r="I14" s="187">
        <v>0</v>
      </c>
      <c r="J14" s="187">
        <v>1</v>
      </c>
      <c r="K14" s="187">
        <v>23</v>
      </c>
      <c r="L14" s="187">
        <v>0</v>
      </c>
      <c r="M14" s="107">
        <v>18</v>
      </c>
      <c r="N14" s="97"/>
    </row>
    <row r="15" spans="1:14" ht="15.95" customHeight="1" x14ac:dyDescent="0.2">
      <c r="A15" s="96" t="s">
        <v>6</v>
      </c>
      <c r="B15" s="230">
        <v>172</v>
      </c>
      <c r="C15" s="186">
        <v>0</v>
      </c>
      <c r="D15" s="187">
        <v>9</v>
      </c>
      <c r="E15" s="187">
        <v>12</v>
      </c>
      <c r="F15" s="187">
        <v>15</v>
      </c>
      <c r="G15" s="187">
        <v>70</v>
      </c>
      <c r="H15" s="187">
        <v>13</v>
      </c>
      <c r="I15" s="187">
        <v>2</v>
      </c>
      <c r="J15" s="187">
        <v>8</v>
      </c>
      <c r="K15" s="187">
        <v>39</v>
      </c>
      <c r="L15" s="187">
        <v>3</v>
      </c>
      <c r="M15" s="107">
        <v>1</v>
      </c>
      <c r="N15" s="97"/>
    </row>
    <row r="16" spans="1:14" ht="15.95" customHeight="1" x14ac:dyDescent="0.2">
      <c r="A16" s="96" t="s">
        <v>7</v>
      </c>
      <c r="B16" s="230">
        <v>260</v>
      </c>
      <c r="C16" s="186">
        <v>0</v>
      </c>
      <c r="D16" s="187">
        <v>34</v>
      </c>
      <c r="E16" s="187">
        <v>0</v>
      </c>
      <c r="F16" s="187">
        <v>52</v>
      </c>
      <c r="G16" s="187">
        <v>83</v>
      </c>
      <c r="H16" s="187">
        <v>29</v>
      </c>
      <c r="I16" s="187">
        <v>1</v>
      </c>
      <c r="J16" s="187">
        <v>10</v>
      </c>
      <c r="K16" s="187">
        <v>47</v>
      </c>
      <c r="L16" s="187">
        <v>2</v>
      </c>
      <c r="M16" s="107">
        <v>2</v>
      </c>
      <c r="N16" s="97"/>
    </row>
    <row r="17" spans="1:14" ht="15.95" customHeight="1" x14ac:dyDescent="0.2">
      <c r="A17" s="96" t="s">
        <v>8</v>
      </c>
      <c r="B17" s="230">
        <v>73</v>
      </c>
      <c r="C17" s="186">
        <v>0</v>
      </c>
      <c r="D17" s="187">
        <v>15</v>
      </c>
      <c r="E17" s="187">
        <v>0</v>
      </c>
      <c r="F17" s="187">
        <v>25</v>
      </c>
      <c r="G17" s="187">
        <v>17</v>
      </c>
      <c r="H17" s="187">
        <v>9</v>
      </c>
      <c r="I17" s="187">
        <v>0</v>
      </c>
      <c r="J17" s="187">
        <v>0</v>
      </c>
      <c r="K17" s="187">
        <v>7</v>
      </c>
      <c r="L17" s="187">
        <v>0</v>
      </c>
      <c r="M17" s="107">
        <v>0</v>
      </c>
      <c r="N17" s="97"/>
    </row>
    <row r="18" spans="1:14" ht="15.95" customHeight="1" x14ac:dyDescent="0.2">
      <c r="A18" s="96" t="s">
        <v>9</v>
      </c>
      <c r="B18" s="230">
        <v>226</v>
      </c>
      <c r="C18" s="186">
        <v>0</v>
      </c>
      <c r="D18" s="187">
        <v>32</v>
      </c>
      <c r="E18" s="187">
        <v>23</v>
      </c>
      <c r="F18" s="187">
        <v>48</v>
      </c>
      <c r="G18" s="187">
        <v>65</v>
      </c>
      <c r="H18" s="187">
        <v>18</v>
      </c>
      <c r="I18" s="187">
        <v>8</v>
      </c>
      <c r="J18" s="187">
        <v>8</v>
      </c>
      <c r="K18" s="187">
        <v>22</v>
      </c>
      <c r="L18" s="187">
        <v>1</v>
      </c>
      <c r="M18" s="107">
        <v>1</v>
      </c>
      <c r="N18" s="97"/>
    </row>
    <row r="19" spans="1:14" ht="15.95" customHeight="1" x14ac:dyDescent="0.2">
      <c r="A19" s="96" t="s">
        <v>10</v>
      </c>
      <c r="B19" s="231">
        <v>230</v>
      </c>
      <c r="C19" s="188">
        <v>0</v>
      </c>
      <c r="D19" s="189">
        <v>23</v>
      </c>
      <c r="E19" s="189">
        <v>19</v>
      </c>
      <c r="F19" s="189">
        <v>38</v>
      </c>
      <c r="G19" s="189">
        <v>68</v>
      </c>
      <c r="H19" s="189">
        <v>32</v>
      </c>
      <c r="I19" s="189">
        <v>15</v>
      </c>
      <c r="J19" s="189">
        <v>4</v>
      </c>
      <c r="K19" s="189">
        <v>28</v>
      </c>
      <c r="L19" s="189">
        <v>2</v>
      </c>
      <c r="M19" s="108">
        <v>1</v>
      </c>
      <c r="N19" s="97"/>
    </row>
    <row r="20" spans="1:14" ht="15.95" customHeight="1" x14ac:dyDescent="0.2">
      <c r="A20" s="98" t="s">
        <v>11</v>
      </c>
      <c r="B20" s="232">
        <v>1325</v>
      </c>
      <c r="C20" s="198">
        <v>0</v>
      </c>
      <c r="D20" s="191">
        <v>146</v>
      </c>
      <c r="E20" s="191">
        <v>58</v>
      </c>
      <c r="F20" s="191">
        <v>232</v>
      </c>
      <c r="G20" s="191">
        <v>397</v>
      </c>
      <c r="H20" s="191">
        <v>131</v>
      </c>
      <c r="I20" s="191">
        <v>26</v>
      </c>
      <c r="J20" s="191">
        <v>37</v>
      </c>
      <c r="K20" s="191">
        <v>222</v>
      </c>
      <c r="L20" s="191">
        <v>9</v>
      </c>
      <c r="M20" s="109">
        <v>67</v>
      </c>
      <c r="N20" s="97"/>
    </row>
    <row r="21" spans="1:14" ht="15.95" customHeight="1" x14ac:dyDescent="0.2">
      <c r="A21" s="96" t="s">
        <v>12</v>
      </c>
      <c r="B21" s="233">
        <v>417</v>
      </c>
      <c r="C21" s="186">
        <v>3</v>
      </c>
      <c r="D21" s="187">
        <v>68</v>
      </c>
      <c r="E21" s="187">
        <v>0</v>
      </c>
      <c r="F21" s="187">
        <v>152</v>
      </c>
      <c r="G21" s="187">
        <v>106</v>
      </c>
      <c r="H21" s="187">
        <v>34</v>
      </c>
      <c r="I21" s="187">
        <v>2</v>
      </c>
      <c r="J21" s="187">
        <v>9</v>
      </c>
      <c r="K21" s="187">
        <v>20</v>
      </c>
      <c r="L21" s="187">
        <v>0</v>
      </c>
      <c r="M21" s="107">
        <v>23</v>
      </c>
      <c r="N21" s="97"/>
    </row>
    <row r="22" spans="1:14" ht="15.95" customHeight="1" x14ac:dyDescent="0.2">
      <c r="A22" s="96" t="s">
        <v>13</v>
      </c>
      <c r="B22" s="230">
        <v>162</v>
      </c>
      <c r="C22" s="186">
        <v>2</v>
      </c>
      <c r="D22" s="187">
        <v>29</v>
      </c>
      <c r="E22" s="187">
        <v>0</v>
      </c>
      <c r="F22" s="187">
        <v>46</v>
      </c>
      <c r="G22" s="187">
        <v>53</v>
      </c>
      <c r="H22" s="187">
        <v>19</v>
      </c>
      <c r="I22" s="187">
        <v>1</v>
      </c>
      <c r="J22" s="187">
        <v>1</v>
      </c>
      <c r="K22" s="187">
        <v>11</v>
      </c>
      <c r="L22" s="187">
        <v>0</v>
      </c>
      <c r="M22" s="107">
        <v>0</v>
      </c>
      <c r="N22" s="97"/>
    </row>
    <row r="23" spans="1:14" ht="15.95" customHeight="1" x14ac:dyDescent="0.2">
      <c r="A23" s="96" t="s">
        <v>14</v>
      </c>
      <c r="B23" s="230">
        <v>74</v>
      </c>
      <c r="C23" s="186">
        <v>0</v>
      </c>
      <c r="D23" s="187">
        <v>12</v>
      </c>
      <c r="E23" s="187">
        <v>0</v>
      </c>
      <c r="F23" s="187">
        <v>25</v>
      </c>
      <c r="G23" s="187">
        <v>27</v>
      </c>
      <c r="H23" s="187">
        <v>4</v>
      </c>
      <c r="I23" s="187">
        <v>0</v>
      </c>
      <c r="J23" s="187">
        <v>0</v>
      </c>
      <c r="K23" s="187">
        <v>5</v>
      </c>
      <c r="L23" s="187">
        <v>1</v>
      </c>
      <c r="M23" s="107">
        <v>0</v>
      </c>
      <c r="N23" s="97"/>
    </row>
    <row r="24" spans="1:14" ht="15.95" customHeight="1" x14ac:dyDescent="0.2">
      <c r="A24" s="96" t="s">
        <v>15</v>
      </c>
      <c r="B24" s="230">
        <v>117</v>
      </c>
      <c r="C24" s="186">
        <v>0</v>
      </c>
      <c r="D24" s="187">
        <v>11</v>
      </c>
      <c r="E24" s="187">
        <v>7</v>
      </c>
      <c r="F24" s="187">
        <v>27</v>
      </c>
      <c r="G24" s="187">
        <v>45</v>
      </c>
      <c r="H24" s="187">
        <v>8</v>
      </c>
      <c r="I24" s="187">
        <v>2</v>
      </c>
      <c r="J24" s="187">
        <v>1</v>
      </c>
      <c r="K24" s="187">
        <v>12</v>
      </c>
      <c r="L24" s="187">
        <v>0</v>
      </c>
      <c r="M24" s="107">
        <v>4</v>
      </c>
      <c r="N24" s="97"/>
    </row>
    <row r="25" spans="1:14" ht="15.95" customHeight="1" x14ac:dyDescent="0.2">
      <c r="A25" s="96" t="s">
        <v>16</v>
      </c>
      <c r="B25" s="230">
        <v>260</v>
      </c>
      <c r="C25" s="186">
        <v>7</v>
      </c>
      <c r="D25" s="187">
        <v>48</v>
      </c>
      <c r="E25" s="187">
        <v>3</v>
      </c>
      <c r="F25" s="187">
        <v>78</v>
      </c>
      <c r="G25" s="187">
        <v>86</v>
      </c>
      <c r="H25" s="187">
        <v>11</v>
      </c>
      <c r="I25" s="187">
        <v>2</v>
      </c>
      <c r="J25" s="187">
        <v>10</v>
      </c>
      <c r="K25" s="187">
        <v>14</v>
      </c>
      <c r="L25" s="187">
        <v>0</v>
      </c>
      <c r="M25" s="107">
        <v>1</v>
      </c>
      <c r="N25" s="97"/>
    </row>
    <row r="26" spans="1:14" ht="15.95" customHeight="1" x14ac:dyDescent="0.2">
      <c r="A26" s="96" t="s">
        <v>17</v>
      </c>
      <c r="B26" s="230">
        <v>180</v>
      </c>
      <c r="C26" s="186">
        <v>4</v>
      </c>
      <c r="D26" s="187">
        <v>35</v>
      </c>
      <c r="E26" s="187">
        <v>1</v>
      </c>
      <c r="F26" s="187">
        <v>58</v>
      </c>
      <c r="G26" s="187">
        <v>57</v>
      </c>
      <c r="H26" s="187">
        <v>9</v>
      </c>
      <c r="I26" s="187">
        <v>0</v>
      </c>
      <c r="J26" s="187">
        <v>5</v>
      </c>
      <c r="K26" s="187">
        <v>11</v>
      </c>
      <c r="L26" s="187">
        <v>0</v>
      </c>
      <c r="M26" s="107">
        <v>0</v>
      </c>
      <c r="N26" s="97"/>
    </row>
    <row r="27" spans="1:14" ht="15.95" customHeight="1" x14ac:dyDescent="0.2">
      <c r="A27" s="99" t="s">
        <v>18</v>
      </c>
      <c r="B27" s="231">
        <v>404</v>
      </c>
      <c r="C27" s="188">
        <v>0</v>
      </c>
      <c r="D27" s="189">
        <v>45</v>
      </c>
      <c r="E27" s="189">
        <v>1</v>
      </c>
      <c r="F27" s="189">
        <v>134</v>
      </c>
      <c r="G27" s="189">
        <v>144</v>
      </c>
      <c r="H27" s="189">
        <v>16</v>
      </c>
      <c r="I27" s="189">
        <v>2</v>
      </c>
      <c r="J27" s="189">
        <v>7</v>
      </c>
      <c r="K27" s="189">
        <v>48</v>
      </c>
      <c r="L27" s="189">
        <v>0</v>
      </c>
      <c r="M27" s="108">
        <v>7</v>
      </c>
      <c r="N27" s="97"/>
    </row>
    <row r="28" spans="1:14" ht="15.95" customHeight="1" x14ac:dyDescent="0.2">
      <c r="A28" s="100" t="s">
        <v>19</v>
      </c>
      <c r="B28" s="232">
        <v>1614</v>
      </c>
      <c r="C28" s="198">
        <v>16</v>
      </c>
      <c r="D28" s="191">
        <v>248</v>
      </c>
      <c r="E28" s="191">
        <v>12</v>
      </c>
      <c r="F28" s="191">
        <v>520</v>
      </c>
      <c r="G28" s="191">
        <v>518</v>
      </c>
      <c r="H28" s="191">
        <v>101</v>
      </c>
      <c r="I28" s="191">
        <v>9</v>
      </c>
      <c r="J28" s="191">
        <v>33</v>
      </c>
      <c r="K28" s="191">
        <v>121</v>
      </c>
      <c r="L28" s="191">
        <v>1</v>
      </c>
      <c r="M28" s="109">
        <v>35</v>
      </c>
      <c r="N28" s="97"/>
    </row>
    <row r="29" spans="1:14" ht="15.95" customHeight="1" x14ac:dyDescent="0.2">
      <c r="A29" s="96" t="s">
        <v>20</v>
      </c>
      <c r="B29" s="233">
        <v>104</v>
      </c>
      <c r="C29" s="186">
        <v>0</v>
      </c>
      <c r="D29" s="187">
        <v>13</v>
      </c>
      <c r="E29" s="187">
        <v>1</v>
      </c>
      <c r="F29" s="187">
        <v>30</v>
      </c>
      <c r="G29" s="187">
        <v>35</v>
      </c>
      <c r="H29" s="187">
        <v>11</v>
      </c>
      <c r="I29" s="187">
        <v>0</v>
      </c>
      <c r="J29" s="187">
        <v>4</v>
      </c>
      <c r="K29" s="187">
        <v>10</v>
      </c>
      <c r="L29" s="187">
        <v>0</v>
      </c>
      <c r="M29" s="107">
        <v>0</v>
      </c>
      <c r="N29" s="97"/>
    </row>
    <row r="30" spans="1:14" ht="15.95" customHeight="1" x14ac:dyDescent="0.2">
      <c r="A30" s="96" t="s">
        <v>21</v>
      </c>
      <c r="B30" s="230">
        <v>199</v>
      </c>
      <c r="C30" s="186">
        <v>0</v>
      </c>
      <c r="D30" s="187">
        <v>23</v>
      </c>
      <c r="E30" s="187">
        <v>2</v>
      </c>
      <c r="F30" s="187">
        <v>65</v>
      </c>
      <c r="G30" s="187">
        <v>72</v>
      </c>
      <c r="H30" s="187">
        <v>15</v>
      </c>
      <c r="I30" s="187">
        <v>1</v>
      </c>
      <c r="J30" s="187">
        <v>3</v>
      </c>
      <c r="K30" s="187">
        <v>18</v>
      </c>
      <c r="L30" s="187">
        <v>0</v>
      </c>
      <c r="M30" s="107">
        <v>0</v>
      </c>
      <c r="N30" s="97"/>
    </row>
    <row r="31" spans="1:14" ht="15.95" customHeight="1" x14ac:dyDescent="0.2">
      <c r="A31" s="96" t="s">
        <v>22</v>
      </c>
      <c r="B31" s="230">
        <v>85</v>
      </c>
      <c r="C31" s="186">
        <v>0</v>
      </c>
      <c r="D31" s="187">
        <v>5</v>
      </c>
      <c r="E31" s="187">
        <v>0</v>
      </c>
      <c r="F31" s="187">
        <v>28</v>
      </c>
      <c r="G31" s="187">
        <v>32</v>
      </c>
      <c r="H31" s="187">
        <v>5</v>
      </c>
      <c r="I31" s="187">
        <v>1</v>
      </c>
      <c r="J31" s="187">
        <v>1</v>
      </c>
      <c r="K31" s="187">
        <v>12</v>
      </c>
      <c r="L31" s="187">
        <v>0</v>
      </c>
      <c r="M31" s="107">
        <v>1</v>
      </c>
      <c r="N31" s="97"/>
    </row>
    <row r="32" spans="1:14" ht="15.95" customHeight="1" x14ac:dyDescent="0.2">
      <c r="A32" s="96" t="s">
        <v>23</v>
      </c>
      <c r="B32" s="230">
        <v>173</v>
      </c>
      <c r="C32" s="186">
        <v>1</v>
      </c>
      <c r="D32" s="187">
        <v>22</v>
      </c>
      <c r="E32" s="187">
        <v>0</v>
      </c>
      <c r="F32" s="187">
        <v>67</v>
      </c>
      <c r="G32" s="187">
        <v>61</v>
      </c>
      <c r="H32" s="187">
        <v>9</v>
      </c>
      <c r="I32" s="187">
        <v>2</v>
      </c>
      <c r="J32" s="187">
        <v>2</v>
      </c>
      <c r="K32" s="187">
        <v>9</v>
      </c>
      <c r="L32" s="187">
        <v>0</v>
      </c>
      <c r="M32" s="107">
        <v>0</v>
      </c>
      <c r="N32" s="97"/>
    </row>
    <row r="33" spans="1:14" ht="15.95" customHeight="1" x14ac:dyDescent="0.2">
      <c r="A33" s="96" t="s">
        <v>24</v>
      </c>
      <c r="B33" s="230">
        <v>167</v>
      </c>
      <c r="C33" s="186">
        <v>0</v>
      </c>
      <c r="D33" s="187">
        <v>17</v>
      </c>
      <c r="E33" s="187">
        <v>3</v>
      </c>
      <c r="F33" s="187">
        <v>65</v>
      </c>
      <c r="G33" s="187">
        <v>58</v>
      </c>
      <c r="H33" s="187">
        <v>4</v>
      </c>
      <c r="I33" s="187">
        <v>1</v>
      </c>
      <c r="J33" s="187">
        <v>8</v>
      </c>
      <c r="K33" s="187">
        <v>10</v>
      </c>
      <c r="L33" s="187">
        <v>0</v>
      </c>
      <c r="M33" s="107">
        <v>1</v>
      </c>
      <c r="N33" s="97"/>
    </row>
    <row r="34" spans="1:14" ht="15.95" customHeight="1" x14ac:dyDescent="0.2">
      <c r="A34" s="96" t="s">
        <v>25</v>
      </c>
      <c r="B34" s="230">
        <v>224</v>
      </c>
      <c r="C34" s="186">
        <v>0</v>
      </c>
      <c r="D34" s="187">
        <v>20</v>
      </c>
      <c r="E34" s="187">
        <v>1</v>
      </c>
      <c r="F34" s="187">
        <v>68</v>
      </c>
      <c r="G34" s="187">
        <v>85</v>
      </c>
      <c r="H34" s="187">
        <v>11</v>
      </c>
      <c r="I34" s="187">
        <v>0</v>
      </c>
      <c r="J34" s="187">
        <v>12</v>
      </c>
      <c r="K34" s="187">
        <v>26</v>
      </c>
      <c r="L34" s="187">
        <v>0</v>
      </c>
      <c r="M34" s="107">
        <v>1</v>
      </c>
      <c r="N34" s="97"/>
    </row>
    <row r="35" spans="1:14" ht="15.95" customHeight="1" x14ac:dyDescent="0.2">
      <c r="A35" s="96" t="s">
        <v>26</v>
      </c>
      <c r="B35" s="230">
        <v>354</v>
      </c>
      <c r="C35" s="186">
        <v>0</v>
      </c>
      <c r="D35" s="187">
        <v>58</v>
      </c>
      <c r="E35" s="187">
        <v>48</v>
      </c>
      <c r="F35" s="187">
        <v>82</v>
      </c>
      <c r="G35" s="187">
        <v>118</v>
      </c>
      <c r="H35" s="187">
        <v>22</v>
      </c>
      <c r="I35" s="187">
        <v>1</v>
      </c>
      <c r="J35" s="187">
        <v>4</v>
      </c>
      <c r="K35" s="187">
        <v>19</v>
      </c>
      <c r="L35" s="187">
        <v>1</v>
      </c>
      <c r="M35" s="107">
        <v>1</v>
      </c>
      <c r="N35" s="97"/>
    </row>
    <row r="36" spans="1:14" ht="15.95" customHeight="1" x14ac:dyDescent="0.2">
      <c r="A36" s="96" t="s">
        <v>27</v>
      </c>
      <c r="B36" s="230">
        <v>130</v>
      </c>
      <c r="C36" s="186">
        <v>0</v>
      </c>
      <c r="D36" s="187">
        <v>9</v>
      </c>
      <c r="E36" s="187">
        <v>1</v>
      </c>
      <c r="F36" s="187">
        <v>35</v>
      </c>
      <c r="G36" s="187">
        <v>54</v>
      </c>
      <c r="H36" s="187">
        <v>8</v>
      </c>
      <c r="I36" s="187">
        <v>3</v>
      </c>
      <c r="J36" s="187">
        <v>2</v>
      </c>
      <c r="K36" s="187">
        <v>15</v>
      </c>
      <c r="L36" s="187">
        <v>0</v>
      </c>
      <c r="M36" s="107">
        <v>3</v>
      </c>
      <c r="N36" s="97"/>
    </row>
    <row r="37" spans="1:14" ht="15.95" customHeight="1" x14ac:dyDescent="0.2">
      <c r="A37" s="99" t="s">
        <v>28</v>
      </c>
      <c r="B37" s="231">
        <v>362</v>
      </c>
      <c r="C37" s="188">
        <v>0</v>
      </c>
      <c r="D37" s="189">
        <v>25</v>
      </c>
      <c r="E37" s="189">
        <v>1</v>
      </c>
      <c r="F37" s="189">
        <v>109</v>
      </c>
      <c r="G37" s="189">
        <v>151</v>
      </c>
      <c r="H37" s="189">
        <v>19</v>
      </c>
      <c r="I37" s="189">
        <v>0</v>
      </c>
      <c r="J37" s="189">
        <v>15</v>
      </c>
      <c r="K37" s="189">
        <v>40</v>
      </c>
      <c r="L37" s="189">
        <v>2</v>
      </c>
      <c r="M37" s="108">
        <v>0</v>
      </c>
      <c r="N37" s="97"/>
    </row>
    <row r="38" spans="1:14" ht="15.95" customHeight="1" x14ac:dyDescent="0.2">
      <c r="A38" s="100" t="s">
        <v>29</v>
      </c>
      <c r="B38" s="234">
        <v>1798</v>
      </c>
      <c r="C38" s="198">
        <v>1</v>
      </c>
      <c r="D38" s="191">
        <v>192</v>
      </c>
      <c r="E38" s="191">
        <v>57</v>
      </c>
      <c r="F38" s="191">
        <v>549</v>
      </c>
      <c r="G38" s="191">
        <v>666</v>
      </c>
      <c r="H38" s="191">
        <v>104</v>
      </c>
      <c r="I38" s="191">
        <v>9</v>
      </c>
      <c r="J38" s="191">
        <v>51</v>
      </c>
      <c r="K38" s="191">
        <v>159</v>
      </c>
      <c r="L38" s="191">
        <v>3</v>
      </c>
      <c r="M38" s="109">
        <v>7</v>
      </c>
      <c r="N38" s="97"/>
    </row>
    <row r="39" spans="1:14" ht="15.95" customHeight="1" x14ac:dyDescent="0.2">
      <c r="A39" s="96" t="s">
        <v>30</v>
      </c>
      <c r="B39" s="233">
        <v>281</v>
      </c>
      <c r="C39" s="186">
        <v>1</v>
      </c>
      <c r="D39" s="187">
        <v>67</v>
      </c>
      <c r="E39" s="187">
        <v>0</v>
      </c>
      <c r="F39" s="187">
        <v>88</v>
      </c>
      <c r="G39" s="187">
        <v>89</v>
      </c>
      <c r="H39" s="187">
        <v>14</v>
      </c>
      <c r="I39" s="187">
        <v>2</v>
      </c>
      <c r="J39" s="187">
        <v>4</v>
      </c>
      <c r="K39" s="187">
        <v>16</v>
      </c>
      <c r="L39" s="187">
        <v>0</v>
      </c>
      <c r="M39" s="107">
        <v>0</v>
      </c>
      <c r="N39" s="97"/>
    </row>
    <row r="40" spans="1:14" ht="15.95" customHeight="1" x14ac:dyDescent="0.2">
      <c r="A40" s="96" t="s">
        <v>31</v>
      </c>
      <c r="B40" s="230">
        <v>373</v>
      </c>
      <c r="C40" s="186">
        <v>19</v>
      </c>
      <c r="D40" s="187">
        <v>69</v>
      </c>
      <c r="E40" s="187">
        <v>1</v>
      </c>
      <c r="F40" s="187">
        <v>121</v>
      </c>
      <c r="G40" s="187">
        <v>109</v>
      </c>
      <c r="H40" s="187">
        <v>25</v>
      </c>
      <c r="I40" s="187">
        <v>2</v>
      </c>
      <c r="J40" s="187">
        <v>7</v>
      </c>
      <c r="K40" s="187">
        <v>17</v>
      </c>
      <c r="L40" s="187">
        <v>1</v>
      </c>
      <c r="M40" s="107">
        <v>2</v>
      </c>
      <c r="N40" s="97"/>
    </row>
    <row r="41" spans="1:14" ht="15.95" customHeight="1" x14ac:dyDescent="0.2">
      <c r="A41" s="96" t="s">
        <v>32</v>
      </c>
      <c r="B41" s="230">
        <v>554</v>
      </c>
      <c r="C41" s="186">
        <v>1</v>
      </c>
      <c r="D41" s="187">
        <v>65</v>
      </c>
      <c r="E41" s="187">
        <v>1</v>
      </c>
      <c r="F41" s="187">
        <v>186</v>
      </c>
      <c r="G41" s="187">
        <v>177</v>
      </c>
      <c r="H41" s="187">
        <v>33</v>
      </c>
      <c r="I41" s="187">
        <v>1</v>
      </c>
      <c r="J41" s="187">
        <v>12</v>
      </c>
      <c r="K41" s="187">
        <v>73</v>
      </c>
      <c r="L41" s="187">
        <v>3</v>
      </c>
      <c r="M41" s="107">
        <v>2</v>
      </c>
      <c r="N41" s="97"/>
    </row>
    <row r="42" spans="1:14" ht="15.95" customHeight="1" x14ac:dyDescent="0.2">
      <c r="A42" s="96" t="s">
        <v>33</v>
      </c>
      <c r="B42" s="230">
        <v>87</v>
      </c>
      <c r="C42" s="186">
        <v>0</v>
      </c>
      <c r="D42" s="187">
        <v>13</v>
      </c>
      <c r="E42" s="187">
        <v>1</v>
      </c>
      <c r="F42" s="187">
        <v>21</v>
      </c>
      <c r="G42" s="187">
        <v>30</v>
      </c>
      <c r="H42" s="187">
        <v>5</v>
      </c>
      <c r="I42" s="187">
        <v>2</v>
      </c>
      <c r="J42" s="187">
        <v>1</v>
      </c>
      <c r="K42" s="187">
        <v>5</v>
      </c>
      <c r="L42" s="187">
        <v>0</v>
      </c>
      <c r="M42" s="107">
        <v>9</v>
      </c>
      <c r="N42" s="97"/>
    </row>
    <row r="43" spans="1:14" ht="15.95" customHeight="1" x14ac:dyDescent="0.2">
      <c r="A43" s="96" t="s">
        <v>34</v>
      </c>
      <c r="B43" s="235">
        <v>12</v>
      </c>
      <c r="C43" s="194">
        <v>0</v>
      </c>
      <c r="D43" s="195">
        <v>2</v>
      </c>
      <c r="E43" s="195">
        <v>0</v>
      </c>
      <c r="F43" s="195">
        <v>3</v>
      </c>
      <c r="G43" s="195">
        <v>4</v>
      </c>
      <c r="H43" s="195">
        <v>0</v>
      </c>
      <c r="I43" s="195">
        <v>0</v>
      </c>
      <c r="J43" s="195">
        <v>0</v>
      </c>
      <c r="K43" s="195">
        <v>3</v>
      </c>
      <c r="L43" s="195">
        <v>0</v>
      </c>
      <c r="M43" s="110">
        <v>0</v>
      </c>
      <c r="N43" s="97"/>
    </row>
    <row r="44" spans="1:14" ht="15.95" customHeight="1" x14ac:dyDescent="0.2">
      <c r="A44" s="96" t="s">
        <v>35</v>
      </c>
      <c r="B44" s="230">
        <v>238</v>
      </c>
      <c r="C44" s="186">
        <v>0</v>
      </c>
      <c r="D44" s="187">
        <v>27</v>
      </c>
      <c r="E44" s="187">
        <v>1</v>
      </c>
      <c r="F44" s="187">
        <v>83</v>
      </c>
      <c r="G44" s="187">
        <v>89</v>
      </c>
      <c r="H44" s="187">
        <v>13</v>
      </c>
      <c r="I44" s="187">
        <v>0</v>
      </c>
      <c r="J44" s="187">
        <v>6</v>
      </c>
      <c r="K44" s="187">
        <v>17</v>
      </c>
      <c r="L44" s="187">
        <v>0</v>
      </c>
      <c r="M44" s="107">
        <v>2</v>
      </c>
      <c r="N44" s="97"/>
    </row>
    <row r="45" spans="1:14" ht="15.95" customHeight="1" x14ac:dyDescent="0.2">
      <c r="A45" s="99" t="s">
        <v>36</v>
      </c>
      <c r="B45" s="231">
        <v>124</v>
      </c>
      <c r="C45" s="188">
        <v>1</v>
      </c>
      <c r="D45" s="189">
        <v>14</v>
      </c>
      <c r="E45" s="189">
        <v>1</v>
      </c>
      <c r="F45" s="189">
        <v>34</v>
      </c>
      <c r="G45" s="189">
        <v>52</v>
      </c>
      <c r="H45" s="189">
        <v>9</v>
      </c>
      <c r="I45" s="189">
        <v>0</v>
      </c>
      <c r="J45" s="189">
        <v>3</v>
      </c>
      <c r="K45" s="189">
        <v>10</v>
      </c>
      <c r="L45" s="189">
        <v>0</v>
      </c>
      <c r="M45" s="108">
        <v>0</v>
      </c>
      <c r="N45" s="97"/>
    </row>
    <row r="46" spans="1:14" ht="15.95" customHeight="1" x14ac:dyDescent="0.2">
      <c r="A46" s="100" t="s">
        <v>37</v>
      </c>
      <c r="B46" s="232">
        <v>1669</v>
      </c>
      <c r="C46" s="198">
        <v>22</v>
      </c>
      <c r="D46" s="191">
        <v>257</v>
      </c>
      <c r="E46" s="191">
        <v>5</v>
      </c>
      <c r="F46" s="191">
        <v>536</v>
      </c>
      <c r="G46" s="191">
        <v>550</v>
      </c>
      <c r="H46" s="191">
        <v>99</v>
      </c>
      <c r="I46" s="191">
        <v>7</v>
      </c>
      <c r="J46" s="191">
        <v>33</v>
      </c>
      <c r="K46" s="191">
        <v>141</v>
      </c>
      <c r="L46" s="191">
        <v>4</v>
      </c>
      <c r="M46" s="109">
        <v>15</v>
      </c>
      <c r="N46" s="97"/>
    </row>
    <row r="47" spans="1:14" ht="15.95" customHeight="1" x14ac:dyDescent="0.2">
      <c r="A47" s="96" t="s">
        <v>38</v>
      </c>
      <c r="B47" s="233">
        <v>88</v>
      </c>
      <c r="C47" s="186">
        <v>0</v>
      </c>
      <c r="D47" s="187">
        <v>5</v>
      </c>
      <c r="E47" s="187">
        <v>0</v>
      </c>
      <c r="F47" s="187">
        <v>32</v>
      </c>
      <c r="G47" s="187">
        <v>30</v>
      </c>
      <c r="H47" s="187">
        <v>6</v>
      </c>
      <c r="I47" s="187">
        <v>0</v>
      </c>
      <c r="J47" s="187">
        <v>3</v>
      </c>
      <c r="K47" s="187">
        <v>6</v>
      </c>
      <c r="L47" s="187">
        <v>1</v>
      </c>
      <c r="M47" s="107">
        <v>5</v>
      </c>
      <c r="N47" s="97"/>
    </row>
    <row r="48" spans="1:14" ht="15.95" customHeight="1" x14ac:dyDescent="0.2">
      <c r="A48" s="96" t="s">
        <v>39</v>
      </c>
      <c r="B48" s="230">
        <v>298</v>
      </c>
      <c r="C48" s="186">
        <v>0</v>
      </c>
      <c r="D48" s="187">
        <v>44</v>
      </c>
      <c r="E48" s="187">
        <v>6</v>
      </c>
      <c r="F48" s="187">
        <v>106</v>
      </c>
      <c r="G48" s="187">
        <v>96</v>
      </c>
      <c r="H48" s="187">
        <v>14</v>
      </c>
      <c r="I48" s="187">
        <v>1</v>
      </c>
      <c r="J48" s="187">
        <v>9</v>
      </c>
      <c r="K48" s="187">
        <v>12</v>
      </c>
      <c r="L48" s="187">
        <v>0</v>
      </c>
      <c r="M48" s="107">
        <v>10</v>
      </c>
      <c r="N48" s="97"/>
    </row>
    <row r="49" spans="1:14" ht="15.95" customHeight="1" x14ac:dyDescent="0.2">
      <c r="A49" s="96" t="s">
        <v>40</v>
      </c>
      <c r="B49" s="230">
        <v>153</v>
      </c>
      <c r="C49" s="186">
        <v>0</v>
      </c>
      <c r="D49" s="187">
        <v>11</v>
      </c>
      <c r="E49" s="187">
        <v>3</v>
      </c>
      <c r="F49" s="187">
        <v>47</v>
      </c>
      <c r="G49" s="187">
        <v>56</v>
      </c>
      <c r="H49" s="187">
        <v>10</v>
      </c>
      <c r="I49" s="187">
        <v>4</v>
      </c>
      <c r="J49" s="187">
        <v>6</v>
      </c>
      <c r="K49" s="187">
        <v>15</v>
      </c>
      <c r="L49" s="187">
        <v>0</v>
      </c>
      <c r="M49" s="107">
        <v>1</v>
      </c>
      <c r="N49" s="97"/>
    </row>
    <row r="50" spans="1:14" ht="15.95" customHeight="1" x14ac:dyDescent="0.2">
      <c r="A50" s="96" t="s">
        <v>41</v>
      </c>
      <c r="B50" s="230">
        <v>123</v>
      </c>
      <c r="C50" s="186">
        <v>0</v>
      </c>
      <c r="D50" s="187">
        <v>13</v>
      </c>
      <c r="E50" s="187">
        <v>0</v>
      </c>
      <c r="F50" s="187">
        <v>46</v>
      </c>
      <c r="G50" s="187">
        <v>42</v>
      </c>
      <c r="H50" s="187">
        <v>5</v>
      </c>
      <c r="I50" s="187">
        <v>0</v>
      </c>
      <c r="J50" s="187">
        <v>4</v>
      </c>
      <c r="K50" s="187">
        <v>12</v>
      </c>
      <c r="L50" s="187">
        <v>1</v>
      </c>
      <c r="M50" s="107">
        <v>0</v>
      </c>
      <c r="N50" s="97"/>
    </row>
    <row r="51" spans="1:14" ht="15.95" customHeight="1" x14ac:dyDescent="0.2">
      <c r="A51" s="96" t="s">
        <v>42</v>
      </c>
      <c r="B51" s="230">
        <v>227</v>
      </c>
      <c r="C51" s="186">
        <v>1</v>
      </c>
      <c r="D51" s="187">
        <v>24</v>
      </c>
      <c r="E51" s="187">
        <v>8</v>
      </c>
      <c r="F51" s="187">
        <v>62</v>
      </c>
      <c r="G51" s="187">
        <v>72</v>
      </c>
      <c r="H51" s="187">
        <v>13</v>
      </c>
      <c r="I51" s="187">
        <v>5</v>
      </c>
      <c r="J51" s="187">
        <v>8</v>
      </c>
      <c r="K51" s="187">
        <v>32</v>
      </c>
      <c r="L51" s="187">
        <v>2</v>
      </c>
      <c r="M51" s="107">
        <v>0</v>
      </c>
      <c r="N51" s="97"/>
    </row>
    <row r="52" spans="1:14" ht="15.95" customHeight="1" x14ac:dyDescent="0.2">
      <c r="A52" s="96" t="s">
        <v>43</v>
      </c>
      <c r="B52" s="230">
        <v>127</v>
      </c>
      <c r="C52" s="186">
        <v>1</v>
      </c>
      <c r="D52" s="187">
        <v>12</v>
      </c>
      <c r="E52" s="187">
        <v>1</v>
      </c>
      <c r="F52" s="187">
        <v>36</v>
      </c>
      <c r="G52" s="187">
        <v>47</v>
      </c>
      <c r="H52" s="187">
        <v>8</v>
      </c>
      <c r="I52" s="187">
        <v>2</v>
      </c>
      <c r="J52" s="187">
        <v>5</v>
      </c>
      <c r="K52" s="187">
        <v>14</v>
      </c>
      <c r="L52" s="187">
        <v>1</v>
      </c>
      <c r="M52" s="107">
        <v>0</v>
      </c>
      <c r="N52" s="97"/>
    </row>
    <row r="53" spans="1:14" ht="15.95" customHeight="1" x14ac:dyDescent="0.2">
      <c r="A53" s="96" t="s">
        <v>44</v>
      </c>
      <c r="B53" s="230">
        <v>220</v>
      </c>
      <c r="C53" s="186">
        <v>0</v>
      </c>
      <c r="D53" s="187">
        <v>21</v>
      </c>
      <c r="E53" s="187">
        <v>0</v>
      </c>
      <c r="F53" s="187">
        <v>75</v>
      </c>
      <c r="G53" s="187">
        <v>78</v>
      </c>
      <c r="H53" s="187">
        <v>13</v>
      </c>
      <c r="I53" s="187">
        <v>1</v>
      </c>
      <c r="J53" s="187">
        <v>7</v>
      </c>
      <c r="K53" s="187">
        <v>24</v>
      </c>
      <c r="L53" s="187">
        <v>0</v>
      </c>
      <c r="M53" s="107">
        <v>1</v>
      </c>
      <c r="N53" s="97"/>
    </row>
    <row r="54" spans="1:14" ht="15.95" customHeight="1" x14ac:dyDescent="0.2">
      <c r="A54" s="96" t="s">
        <v>45</v>
      </c>
      <c r="B54" s="230">
        <v>152</v>
      </c>
      <c r="C54" s="186">
        <v>0</v>
      </c>
      <c r="D54" s="187">
        <v>18</v>
      </c>
      <c r="E54" s="187">
        <v>0</v>
      </c>
      <c r="F54" s="187">
        <v>62</v>
      </c>
      <c r="G54" s="187">
        <v>54</v>
      </c>
      <c r="H54" s="187">
        <v>7</v>
      </c>
      <c r="I54" s="187">
        <v>0</v>
      </c>
      <c r="J54" s="187">
        <v>5</v>
      </c>
      <c r="K54" s="187">
        <v>5</v>
      </c>
      <c r="L54" s="187">
        <v>1</v>
      </c>
      <c r="M54" s="107">
        <v>0</v>
      </c>
      <c r="N54" s="97"/>
    </row>
    <row r="55" spans="1:14" s="33" customFormat="1" ht="15.95" customHeight="1" x14ac:dyDescent="0.2">
      <c r="A55" s="96" t="s">
        <v>46</v>
      </c>
      <c r="B55" s="230">
        <v>58</v>
      </c>
      <c r="C55" s="186">
        <v>0</v>
      </c>
      <c r="D55" s="187">
        <v>7</v>
      </c>
      <c r="E55" s="187">
        <v>11</v>
      </c>
      <c r="F55" s="187">
        <v>19</v>
      </c>
      <c r="G55" s="187">
        <v>16</v>
      </c>
      <c r="H55" s="187">
        <v>2</v>
      </c>
      <c r="I55" s="187">
        <v>0</v>
      </c>
      <c r="J55" s="187">
        <v>2</v>
      </c>
      <c r="K55" s="187">
        <v>1</v>
      </c>
      <c r="L55" s="187">
        <v>0</v>
      </c>
      <c r="M55" s="107">
        <v>0</v>
      </c>
      <c r="N55" s="101"/>
    </row>
    <row r="56" spans="1:14" ht="15.95" customHeight="1" x14ac:dyDescent="0.2">
      <c r="A56" s="96" t="s">
        <v>47</v>
      </c>
      <c r="B56" s="230">
        <v>67</v>
      </c>
      <c r="C56" s="186">
        <v>0</v>
      </c>
      <c r="D56" s="187">
        <v>9</v>
      </c>
      <c r="E56" s="187">
        <v>0</v>
      </c>
      <c r="F56" s="187">
        <v>27</v>
      </c>
      <c r="G56" s="187">
        <v>22</v>
      </c>
      <c r="H56" s="187">
        <v>3</v>
      </c>
      <c r="I56" s="187">
        <v>0</v>
      </c>
      <c r="J56" s="187">
        <v>2</v>
      </c>
      <c r="K56" s="187">
        <v>3</v>
      </c>
      <c r="L56" s="187">
        <v>0</v>
      </c>
      <c r="M56" s="107">
        <v>1</v>
      </c>
      <c r="N56" s="97"/>
    </row>
    <row r="57" spans="1:14" ht="15.95" customHeight="1" x14ac:dyDescent="0.2">
      <c r="A57" s="99" t="s">
        <v>48</v>
      </c>
      <c r="B57" s="231">
        <v>312</v>
      </c>
      <c r="C57" s="188">
        <v>2</v>
      </c>
      <c r="D57" s="189">
        <v>24</v>
      </c>
      <c r="E57" s="189">
        <v>5</v>
      </c>
      <c r="F57" s="189">
        <v>84</v>
      </c>
      <c r="G57" s="189">
        <v>118</v>
      </c>
      <c r="H57" s="189">
        <v>23</v>
      </c>
      <c r="I57" s="189">
        <v>2</v>
      </c>
      <c r="J57" s="189">
        <v>5</v>
      </c>
      <c r="K57" s="189">
        <v>45</v>
      </c>
      <c r="L57" s="189">
        <v>2</v>
      </c>
      <c r="M57" s="108">
        <v>2</v>
      </c>
      <c r="N57" s="97"/>
    </row>
    <row r="58" spans="1:14" ht="15.95" customHeight="1" thickBot="1" x14ac:dyDescent="0.25">
      <c r="A58" s="102" t="s">
        <v>49</v>
      </c>
      <c r="B58" s="236">
        <v>1825</v>
      </c>
      <c r="C58" s="201">
        <v>4</v>
      </c>
      <c r="D58" s="197">
        <v>188</v>
      </c>
      <c r="E58" s="197">
        <v>34</v>
      </c>
      <c r="F58" s="197">
        <v>596</v>
      </c>
      <c r="G58" s="197">
        <v>631</v>
      </c>
      <c r="H58" s="197">
        <v>104</v>
      </c>
      <c r="I58" s="197">
        <v>15</v>
      </c>
      <c r="J58" s="197">
        <v>56</v>
      </c>
      <c r="K58" s="197">
        <v>169</v>
      </c>
      <c r="L58" s="197">
        <v>8</v>
      </c>
      <c r="M58" s="111">
        <v>20</v>
      </c>
      <c r="N58" s="97"/>
    </row>
    <row r="59" spans="1:14" ht="15.95" customHeight="1" x14ac:dyDescent="0.2">
      <c r="A59" s="103" t="s">
        <v>50</v>
      </c>
      <c r="B59" s="237">
        <v>126</v>
      </c>
      <c r="C59" s="186">
        <v>0</v>
      </c>
      <c r="D59" s="187">
        <v>11</v>
      </c>
      <c r="E59" s="187">
        <v>15</v>
      </c>
      <c r="F59" s="187">
        <v>9</v>
      </c>
      <c r="G59" s="187">
        <v>40</v>
      </c>
      <c r="H59" s="187">
        <v>11</v>
      </c>
      <c r="I59" s="187">
        <v>8</v>
      </c>
      <c r="J59" s="187">
        <v>5</v>
      </c>
      <c r="K59" s="187">
        <v>22</v>
      </c>
      <c r="L59" s="187">
        <v>1</v>
      </c>
      <c r="M59" s="107">
        <v>4</v>
      </c>
      <c r="N59" s="97"/>
    </row>
    <row r="60" spans="1:14" ht="15.95" customHeight="1" x14ac:dyDescent="0.2">
      <c r="A60" s="96" t="s">
        <v>51</v>
      </c>
      <c r="B60" s="237">
        <v>63</v>
      </c>
      <c r="C60" s="186">
        <v>1</v>
      </c>
      <c r="D60" s="187">
        <v>7</v>
      </c>
      <c r="E60" s="187">
        <v>0</v>
      </c>
      <c r="F60" s="187">
        <v>22</v>
      </c>
      <c r="G60" s="187">
        <v>23</v>
      </c>
      <c r="H60" s="187">
        <v>3</v>
      </c>
      <c r="I60" s="187">
        <v>1</v>
      </c>
      <c r="J60" s="187">
        <v>2</v>
      </c>
      <c r="K60" s="187">
        <v>4</v>
      </c>
      <c r="L60" s="187">
        <v>0</v>
      </c>
      <c r="M60" s="107">
        <v>0</v>
      </c>
      <c r="N60" s="97"/>
    </row>
    <row r="61" spans="1:14" ht="15.95" customHeight="1" x14ac:dyDescent="0.2">
      <c r="A61" s="96" t="s">
        <v>52</v>
      </c>
      <c r="B61" s="237">
        <v>231</v>
      </c>
      <c r="C61" s="186">
        <v>7</v>
      </c>
      <c r="D61" s="187">
        <v>46</v>
      </c>
      <c r="E61" s="187">
        <v>0</v>
      </c>
      <c r="F61" s="187">
        <v>57</v>
      </c>
      <c r="G61" s="187">
        <v>73</v>
      </c>
      <c r="H61" s="187">
        <v>12</v>
      </c>
      <c r="I61" s="187">
        <v>0</v>
      </c>
      <c r="J61" s="187">
        <v>7</v>
      </c>
      <c r="K61" s="187">
        <v>15</v>
      </c>
      <c r="L61" s="187">
        <v>1</v>
      </c>
      <c r="M61" s="107">
        <v>13</v>
      </c>
      <c r="N61" s="97"/>
    </row>
    <row r="62" spans="1:14" ht="15.95" customHeight="1" x14ac:dyDescent="0.2">
      <c r="A62" s="96" t="s">
        <v>53</v>
      </c>
      <c r="B62" s="237">
        <v>123</v>
      </c>
      <c r="C62" s="186">
        <v>1</v>
      </c>
      <c r="D62" s="187">
        <v>20</v>
      </c>
      <c r="E62" s="187">
        <v>2</v>
      </c>
      <c r="F62" s="187">
        <v>31</v>
      </c>
      <c r="G62" s="187">
        <v>47</v>
      </c>
      <c r="H62" s="187">
        <v>9</v>
      </c>
      <c r="I62" s="187">
        <v>0</v>
      </c>
      <c r="J62" s="187">
        <v>4</v>
      </c>
      <c r="K62" s="187">
        <v>8</v>
      </c>
      <c r="L62" s="187">
        <v>0</v>
      </c>
      <c r="M62" s="107">
        <v>1</v>
      </c>
      <c r="N62" s="97"/>
    </row>
    <row r="63" spans="1:14" ht="15.95" customHeight="1" x14ac:dyDescent="0.2">
      <c r="A63" s="96" t="s">
        <v>54</v>
      </c>
      <c r="B63" s="237">
        <v>115</v>
      </c>
      <c r="C63" s="186">
        <v>2</v>
      </c>
      <c r="D63" s="187">
        <v>14</v>
      </c>
      <c r="E63" s="187">
        <v>0</v>
      </c>
      <c r="F63" s="187">
        <v>35</v>
      </c>
      <c r="G63" s="187">
        <v>44</v>
      </c>
      <c r="H63" s="187">
        <v>10</v>
      </c>
      <c r="I63" s="187">
        <v>0</v>
      </c>
      <c r="J63" s="187">
        <v>3</v>
      </c>
      <c r="K63" s="187">
        <v>6</v>
      </c>
      <c r="L63" s="187">
        <v>0</v>
      </c>
      <c r="M63" s="107">
        <v>1</v>
      </c>
      <c r="N63" s="97"/>
    </row>
    <row r="64" spans="1:14" ht="15.95" customHeight="1" x14ac:dyDescent="0.2">
      <c r="A64" s="96" t="s">
        <v>55</v>
      </c>
      <c r="B64" s="237">
        <v>282</v>
      </c>
      <c r="C64" s="186">
        <v>26</v>
      </c>
      <c r="D64" s="187">
        <v>61</v>
      </c>
      <c r="E64" s="187">
        <v>2</v>
      </c>
      <c r="F64" s="187">
        <v>57</v>
      </c>
      <c r="G64" s="187">
        <v>94</v>
      </c>
      <c r="H64" s="187">
        <v>12</v>
      </c>
      <c r="I64" s="187">
        <v>1</v>
      </c>
      <c r="J64" s="187">
        <v>6</v>
      </c>
      <c r="K64" s="187">
        <v>23</v>
      </c>
      <c r="L64" s="187">
        <v>0</v>
      </c>
      <c r="M64" s="107">
        <v>0</v>
      </c>
      <c r="N64" s="97"/>
    </row>
    <row r="65" spans="1:14" ht="15.95" customHeight="1" x14ac:dyDescent="0.2">
      <c r="A65" s="96" t="s">
        <v>56</v>
      </c>
      <c r="B65" s="237">
        <v>87</v>
      </c>
      <c r="C65" s="186">
        <v>11</v>
      </c>
      <c r="D65" s="187">
        <v>7</v>
      </c>
      <c r="E65" s="187">
        <v>0</v>
      </c>
      <c r="F65" s="187">
        <v>34</v>
      </c>
      <c r="G65" s="187">
        <v>24</v>
      </c>
      <c r="H65" s="187">
        <v>3</v>
      </c>
      <c r="I65" s="187">
        <v>0</v>
      </c>
      <c r="J65" s="187">
        <v>2</v>
      </c>
      <c r="K65" s="187">
        <v>5</v>
      </c>
      <c r="L65" s="187">
        <v>1</v>
      </c>
      <c r="M65" s="107">
        <v>0</v>
      </c>
      <c r="N65" s="97"/>
    </row>
    <row r="66" spans="1:14" ht="15.95" customHeight="1" x14ac:dyDescent="0.2">
      <c r="A66" s="96" t="s">
        <v>57</v>
      </c>
      <c r="B66" s="237">
        <v>185</v>
      </c>
      <c r="C66" s="186">
        <v>13</v>
      </c>
      <c r="D66" s="187">
        <v>46</v>
      </c>
      <c r="E66" s="187">
        <v>1</v>
      </c>
      <c r="F66" s="187">
        <v>53</v>
      </c>
      <c r="G66" s="187">
        <v>49</v>
      </c>
      <c r="H66" s="187">
        <v>8</v>
      </c>
      <c r="I66" s="187">
        <v>0</v>
      </c>
      <c r="J66" s="187">
        <v>5</v>
      </c>
      <c r="K66" s="187">
        <v>6</v>
      </c>
      <c r="L66" s="187">
        <v>0</v>
      </c>
      <c r="M66" s="107">
        <v>4</v>
      </c>
      <c r="N66" s="97"/>
    </row>
    <row r="67" spans="1:14" ht="15.95" customHeight="1" x14ac:dyDescent="0.2">
      <c r="A67" s="96" t="s">
        <v>58</v>
      </c>
      <c r="B67" s="237">
        <v>267</v>
      </c>
      <c r="C67" s="186">
        <v>18</v>
      </c>
      <c r="D67" s="187">
        <v>60</v>
      </c>
      <c r="E67" s="187">
        <v>0</v>
      </c>
      <c r="F67" s="187">
        <v>71</v>
      </c>
      <c r="G67" s="187">
        <v>83</v>
      </c>
      <c r="H67" s="187">
        <v>13</v>
      </c>
      <c r="I67" s="187">
        <v>0</v>
      </c>
      <c r="J67" s="187">
        <v>7</v>
      </c>
      <c r="K67" s="187">
        <v>12</v>
      </c>
      <c r="L67" s="187">
        <v>1</v>
      </c>
      <c r="M67" s="107">
        <v>2</v>
      </c>
      <c r="N67" s="97"/>
    </row>
    <row r="68" spans="1:14" ht="15.95" customHeight="1" x14ac:dyDescent="0.2">
      <c r="A68" s="96" t="s">
        <v>59</v>
      </c>
      <c r="B68" s="237">
        <v>189</v>
      </c>
      <c r="C68" s="186">
        <v>14</v>
      </c>
      <c r="D68" s="187">
        <v>40</v>
      </c>
      <c r="E68" s="187">
        <v>1</v>
      </c>
      <c r="F68" s="187">
        <v>62</v>
      </c>
      <c r="G68" s="187">
        <v>51</v>
      </c>
      <c r="H68" s="187">
        <v>8</v>
      </c>
      <c r="I68" s="187">
        <v>0</v>
      </c>
      <c r="J68" s="187">
        <v>1</v>
      </c>
      <c r="K68" s="187">
        <v>12</v>
      </c>
      <c r="L68" s="187">
        <v>0</v>
      </c>
      <c r="M68" s="107">
        <v>0</v>
      </c>
      <c r="N68" s="97"/>
    </row>
    <row r="69" spans="1:14" ht="15.95" customHeight="1" x14ac:dyDescent="0.2">
      <c r="A69" s="96" t="s">
        <v>60</v>
      </c>
      <c r="B69" s="237">
        <v>200</v>
      </c>
      <c r="C69" s="186">
        <v>2</v>
      </c>
      <c r="D69" s="187">
        <v>27</v>
      </c>
      <c r="E69" s="187">
        <v>0</v>
      </c>
      <c r="F69" s="187">
        <v>37</v>
      </c>
      <c r="G69" s="187">
        <v>74</v>
      </c>
      <c r="H69" s="187">
        <v>21</v>
      </c>
      <c r="I69" s="187">
        <v>1</v>
      </c>
      <c r="J69" s="187">
        <v>6</v>
      </c>
      <c r="K69" s="187">
        <v>29</v>
      </c>
      <c r="L69" s="187">
        <v>1</v>
      </c>
      <c r="M69" s="107">
        <v>2</v>
      </c>
      <c r="N69" s="97"/>
    </row>
    <row r="70" spans="1:14" ht="15.95" customHeight="1" x14ac:dyDescent="0.2">
      <c r="A70" s="96" t="s">
        <v>61</v>
      </c>
      <c r="B70" s="237">
        <v>93</v>
      </c>
      <c r="C70" s="186">
        <v>0</v>
      </c>
      <c r="D70" s="187">
        <v>11</v>
      </c>
      <c r="E70" s="187">
        <v>4</v>
      </c>
      <c r="F70" s="187">
        <v>27</v>
      </c>
      <c r="G70" s="187">
        <v>27</v>
      </c>
      <c r="H70" s="187">
        <v>4</v>
      </c>
      <c r="I70" s="187">
        <v>5</v>
      </c>
      <c r="J70" s="187">
        <v>2</v>
      </c>
      <c r="K70" s="187">
        <v>12</v>
      </c>
      <c r="L70" s="187">
        <v>0</v>
      </c>
      <c r="M70" s="107">
        <v>1</v>
      </c>
      <c r="N70" s="97"/>
    </row>
    <row r="71" spans="1:14" ht="15.95" customHeight="1" x14ac:dyDescent="0.2">
      <c r="A71" s="96" t="s">
        <v>62</v>
      </c>
      <c r="B71" s="238">
        <v>211</v>
      </c>
      <c r="C71" s="188">
        <v>5</v>
      </c>
      <c r="D71" s="189">
        <v>27</v>
      </c>
      <c r="E71" s="189">
        <v>0</v>
      </c>
      <c r="F71" s="189">
        <v>69</v>
      </c>
      <c r="G71" s="189">
        <v>79</v>
      </c>
      <c r="H71" s="189">
        <v>6</v>
      </c>
      <c r="I71" s="189">
        <v>0</v>
      </c>
      <c r="J71" s="189">
        <v>4</v>
      </c>
      <c r="K71" s="189">
        <v>18</v>
      </c>
      <c r="L71" s="189">
        <v>3</v>
      </c>
      <c r="M71" s="108">
        <v>0</v>
      </c>
      <c r="N71" s="97"/>
    </row>
    <row r="72" spans="1:14" ht="15.95" customHeight="1" x14ac:dyDescent="0.2">
      <c r="A72" s="98" t="s">
        <v>63</v>
      </c>
      <c r="B72" s="239">
        <v>2172</v>
      </c>
      <c r="C72" s="198">
        <v>100</v>
      </c>
      <c r="D72" s="191">
        <v>377</v>
      </c>
      <c r="E72" s="191">
        <v>25</v>
      </c>
      <c r="F72" s="191">
        <v>564</v>
      </c>
      <c r="G72" s="191">
        <v>708</v>
      </c>
      <c r="H72" s="191">
        <v>120</v>
      </c>
      <c r="I72" s="191">
        <v>16</v>
      </c>
      <c r="J72" s="191">
        <v>54</v>
      </c>
      <c r="K72" s="191">
        <v>172</v>
      </c>
      <c r="L72" s="191">
        <v>8</v>
      </c>
      <c r="M72" s="109">
        <v>28</v>
      </c>
      <c r="N72" s="97"/>
    </row>
    <row r="73" spans="1:14" ht="15.95" customHeight="1" x14ac:dyDescent="0.2">
      <c r="A73" s="96" t="s">
        <v>64</v>
      </c>
      <c r="B73" s="237">
        <v>341</v>
      </c>
      <c r="C73" s="186">
        <v>6</v>
      </c>
      <c r="D73" s="187">
        <v>34</v>
      </c>
      <c r="E73" s="187">
        <v>4</v>
      </c>
      <c r="F73" s="187">
        <v>103</v>
      </c>
      <c r="G73" s="187">
        <v>146</v>
      </c>
      <c r="H73" s="187">
        <v>12</v>
      </c>
      <c r="I73" s="187">
        <v>0</v>
      </c>
      <c r="J73" s="187">
        <v>7</v>
      </c>
      <c r="K73" s="187">
        <v>23</v>
      </c>
      <c r="L73" s="187">
        <v>2</v>
      </c>
      <c r="M73" s="107">
        <v>4</v>
      </c>
      <c r="N73" s="97"/>
    </row>
    <row r="74" spans="1:14" ht="15.95" customHeight="1" x14ac:dyDescent="0.2">
      <c r="A74" s="96" t="s">
        <v>65</v>
      </c>
      <c r="B74" s="237">
        <v>207</v>
      </c>
      <c r="C74" s="186">
        <v>7</v>
      </c>
      <c r="D74" s="187">
        <v>19</v>
      </c>
      <c r="E74" s="187">
        <v>2</v>
      </c>
      <c r="F74" s="187">
        <v>65</v>
      </c>
      <c r="G74" s="187">
        <v>69</v>
      </c>
      <c r="H74" s="187">
        <v>8</v>
      </c>
      <c r="I74" s="187">
        <v>1</v>
      </c>
      <c r="J74" s="187">
        <v>9</v>
      </c>
      <c r="K74" s="187">
        <v>23</v>
      </c>
      <c r="L74" s="187">
        <v>1</v>
      </c>
      <c r="M74" s="107">
        <v>3</v>
      </c>
      <c r="N74" s="97"/>
    </row>
    <row r="75" spans="1:14" ht="15.95" customHeight="1" x14ac:dyDescent="0.2">
      <c r="A75" s="96" t="s">
        <v>66</v>
      </c>
      <c r="B75" s="237">
        <v>292</v>
      </c>
      <c r="C75" s="186">
        <v>31</v>
      </c>
      <c r="D75" s="187">
        <v>62</v>
      </c>
      <c r="E75" s="187">
        <v>6</v>
      </c>
      <c r="F75" s="187">
        <v>50</v>
      </c>
      <c r="G75" s="187">
        <v>113</v>
      </c>
      <c r="H75" s="187">
        <v>8</v>
      </c>
      <c r="I75" s="187">
        <v>0</v>
      </c>
      <c r="J75" s="187">
        <v>6</v>
      </c>
      <c r="K75" s="187">
        <v>14</v>
      </c>
      <c r="L75" s="187">
        <v>0</v>
      </c>
      <c r="M75" s="107">
        <v>2</v>
      </c>
      <c r="N75" s="97"/>
    </row>
    <row r="76" spans="1:14" ht="15.95" customHeight="1" x14ac:dyDescent="0.2">
      <c r="A76" s="96" t="s">
        <v>67</v>
      </c>
      <c r="B76" s="237">
        <v>102</v>
      </c>
      <c r="C76" s="186">
        <v>1</v>
      </c>
      <c r="D76" s="187">
        <v>22</v>
      </c>
      <c r="E76" s="187">
        <v>7</v>
      </c>
      <c r="F76" s="187">
        <v>22</v>
      </c>
      <c r="G76" s="187">
        <v>30</v>
      </c>
      <c r="H76" s="187">
        <v>7</v>
      </c>
      <c r="I76" s="187">
        <v>0</v>
      </c>
      <c r="J76" s="187">
        <v>0</v>
      </c>
      <c r="K76" s="187">
        <v>12</v>
      </c>
      <c r="L76" s="187">
        <v>0</v>
      </c>
      <c r="M76" s="107">
        <v>1</v>
      </c>
      <c r="N76" s="97"/>
    </row>
    <row r="77" spans="1:14" ht="15.95" customHeight="1" x14ac:dyDescent="0.2">
      <c r="A77" s="96" t="s">
        <v>68</v>
      </c>
      <c r="B77" s="237">
        <v>28</v>
      </c>
      <c r="C77" s="186">
        <v>1</v>
      </c>
      <c r="D77" s="187">
        <v>6</v>
      </c>
      <c r="E77" s="187">
        <v>0</v>
      </c>
      <c r="F77" s="187">
        <v>6</v>
      </c>
      <c r="G77" s="187">
        <v>7</v>
      </c>
      <c r="H77" s="187">
        <v>2</v>
      </c>
      <c r="I77" s="187">
        <v>0</v>
      </c>
      <c r="J77" s="187">
        <v>1</v>
      </c>
      <c r="K77" s="187">
        <v>5</v>
      </c>
      <c r="L77" s="187">
        <v>0</v>
      </c>
      <c r="M77" s="107">
        <v>0</v>
      </c>
      <c r="N77" s="97"/>
    </row>
    <row r="78" spans="1:14" ht="15.95" customHeight="1" x14ac:dyDescent="0.2">
      <c r="A78" s="96" t="s">
        <v>69</v>
      </c>
      <c r="B78" s="237">
        <v>373</v>
      </c>
      <c r="C78" s="186">
        <v>4</v>
      </c>
      <c r="D78" s="187">
        <v>73</v>
      </c>
      <c r="E78" s="187">
        <v>5</v>
      </c>
      <c r="F78" s="187">
        <v>81</v>
      </c>
      <c r="G78" s="187">
        <v>146</v>
      </c>
      <c r="H78" s="187">
        <v>18</v>
      </c>
      <c r="I78" s="187">
        <v>3</v>
      </c>
      <c r="J78" s="187">
        <v>14</v>
      </c>
      <c r="K78" s="187">
        <v>27</v>
      </c>
      <c r="L78" s="187">
        <v>2</v>
      </c>
      <c r="M78" s="107">
        <v>0</v>
      </c>
      <c r="N78" s="97"/>
    </row>
    <row r="79" spans="1:14" ht="15.95" customHeight="1" x14ac:dyDescent="0.2">
      <c r="A79" s="96" t="s">
        <v>70</v>
      </c>
      <c r="B79" s="237">
        <v>568</v>
      </c>
      <c r="C79" s="186">
        <v>36</v>
      </c>
      <c r="D79" s="187">
        <v>39</v>
      </c>
      <c r="E79" s="187">
        <v>2</v>
      </c>
      <c r="F79" s="187">
        <v>154</v>
      </c>
      <c r="G79" s="187">
        <v>206</v>
      </c>
      <c r="H79" s="187">
        <v>37</v>
      </c>
      <c r="I79" s="187">
        <v>0</v>
      </c>
      <c r="J79" s="187">
        <v>18</v>
      </c>
      <c r="K79" s="187">
        <v>70</v>
      </c>
      <c r="L79" s="187">
        <v>3</v>
      </c>
      <c r="M79" s="107">
        <v>3</v>
      </c>
      <c r="N79" s="97"/>
    </row>
    <row r="80" spans="1:14" ht="15.95" customHeight="1" x14ac:dyDescent="0.2">
      <c r="A80" s="96" t="s">
        <v>71</v>
      </c>
      <c r="B80" s="237">
        <v>162</v>
      </c>
      <c r="C80" s="186">
        <v>5</v>
      </c>
      <c r="D80" s="187">
        <v>19</v>
      </c>
      <c r="E80" s="187">
        <v>0</v>
      </c>
      <c r="F80" s="187">
        <v>48</v>
      </c>
      <c r="G80" s="187">
        <v>65</v>
      </c>
      <c r="H80" s="187">
        <v>8</v>
      </c>
      <c r="I80" s="187">
        <v>0</v>
      </c>
      <c r="J80" s="187">
        <v>2</v>
      </c>
      <c r="K80" s="187">
        <v>12</v>
      </c>
      <c r="L80" s="187">
        <v>0</v>
      </c>
      <c r="M80" s="107">
        <v>3</v>
      </c>
      <c r="N80" s="97"/>
    </row>
    <row r="81" spans="1:14" ht="15.95" customHeight="1" x14ac:dyDescent="0.2">
      <c r="A81" s="96" t="s">
        <v>72</v>
      </c>
      <c r="B81" s="237">
        <v>120</v>
      </c>
      <c r="C81" s="186">
        <v>0</v>
      </c>
      <c r="D81" s="187">
        <v>13</v>
      </c>
      <c r="E81" s="187">
        <v>0</v>
      </c>
      <c r="F81" s="187">
        <v>35</v>
      </c>
      <c r="G81" s="187">
        <v>47</v>
      </c>
      <c r="H81" s="187">
        <v>5</v>
      </c>
      <c r="I81" s="187">
        <v>0</v>
      </c>
      <c r="J81" s="187">
        <v>4</v>
      </c>
      <c r="K81" s="187">
        <v>11</v>
      </c>
      <c r="L81" s="187">
        <v>0</v>
      </c>
      <c r="M81" s="107">
        <v>5</v>
      </c>
      <c r="N81" s="97"/>
    </row>
    <row r="82" spans="1:14" ht="15.95" customHeight="1" x14ac:dyDescent="0.2">
      <c r="A82" s="96" t="s">
        <v>73</v>
      </c>
      <c r="B82" s="237">
        <v>148</v>
      </c>
      <c r="C82" s="186">
        <v>0</v>
      </c>
      <c r="D82" s="187">
        <v>15</v>
      </c>
      <c r="E82" s="187">
        <v>17</v>
      </c>
      <c r="F82" s="187">
        <v>26</v>
      </c>
      <c r="G82" s="187">
        <v>55</v>
      </c>
      <c r="H82" s="187">
        <v>9</v>
      </c>
      <c r="I82" s="187">
        <v>0</v>
      </c>
      <c r="J82" s="187">
        <v>3</v>
      </c>
      <c r="K82" s="187">
        <v>11</v>
      </c>
      <c r="L82" s="187">
        <v>0</v>
      </c>
      <c r="M82" s="107">
        <v>12</v>
      </c>
      <c r="N82" s="97"/>
    </row>
    <row r="83" spans="1:14" ht="15.95" customHeight="1" x14ac:dyDescent="0.2">
      <c r="A83" s="96" t="s">
        <v>74</v>
      </c>
      <c r="B83" s="237">
        <v>57</v>
      </c>
      <c r="C83" s="186">
        <v>0</v>
      </c>
      <c r="D83" s="187">
        <v>7</v>
      </c>
      <c r="E83" s="187">
        <v>1</v>
      </c>
      <c r="F83" s="187">
        <v>22</v>
      </c>
      <c r="G83" s="187">
        <v>15</v>
      </c>
      <c r="H83" s="187">
        <v>4</v>
      </c>
      <c r="I83" s="187">
        <v>0</v>
      </c>
      <c r="J83" s="187">
        <v>2</v>
      </c>
      <c r="K83" s="187">
        <v>6</v>
      </c>
      <c r="L83" s="187">
        <v>0</v>
      </c>
      <c r="M83" s="107">
        <v>0</v>
      </c>
      <c r="N83" s="97"/>
    </row>
    <row r="84" spans="1:14" ht="15.95" customHeight="1" x14ac:dyDescent="0.2">
      <c r="A84" s="96" t="s">
        <v>75</v>
      </c>
      <c r="B84" s="237">
        <v>143</v>
      </c>
      <c r="C84" s="186">
        <v>0</v>
      </c>
      <c r="D84" s="187">
        <v>33</v>
      </c>
      <c r="E84" s="187">
        <v>2</v>
      </c>
      <c r="F84" s="187">
        <v>37</v>
      </c>
      <c r="G84" s="187">
        <v>52</v>
      </c>
      <c r="H84" s="187">
        <v>5</v>
      </c>
      <c r="I84" s="187">
        <v>0</v>
      </c>
      <c r="J84" s="187">
        <v>2</v>
      </c>
      <c r="K84" s="187">
        <v>12</v>
      </c>
      <c r="L84" s="187">
        <v>0</v>
      </c>
      <c r="M84" s="107">
        <v>0</v>
      </c>
      <c r="N84" s="97"/>
    </row>
    <row r="85" spans="1:14" ht="15.95" customHeight="1" x14ac:dyDescent="0.2">
      <c r="A85" s="96" t="s">
        <v>76</v>
      </c>
      <c r="B85" s="238">
        <v>226</v>
      </c>
      <c r="C85" s="188">
        <v>18</v>
      </c>
      <c r="D85" s="189">
        <v>37</v>
      </c>
      <c r="E85" s="189">
        <v>37</v>
      </c>
      <c r="F85" s="189">
        <v>32</v>
      </c>
      <c r="G85" s="189">
        <v>71</v>
      </c>
      <c r="H85" s="189">
        <v>14</v>
      </c>
      <c r="I85" s="189">
        <v>0</v>
      </c>
      <c r="J85" s="189">
        <v>2</v>
      </c>
      <c r="K85" s="189">
        <v>13</v>
      </c>
      <c r="L85" s="189">
        <v>0</v>
      </c>
      <c r="M85" s="108">
        <v>2</v>
      </c>
      <c r="N85" s="97"/>
    </row>
    <row r="86" spans="1:14" ht="15.95" customHeight="1" x14ac:dyDescent="0.2">
      <c r="A86" s="98" t="s">
        <v>77</v>
      </c>
      <c r="B86" s="239">
        <v>2767</v>
      </c>
      <c r="C86" s="198">
        <v>109</v>
      </c>
      <c r="D86" s="191">
        <v>379</v>
      </c>
      <c r="E86" s="191">
        <v>83</v>
      </c>
      <c r="F86" s="191">
        <v>681</v>
      </c>
      <c r="G86" s="191">
        <v>1022</v>
      </c>
      <c r="H86" s="191">
        <v>137</v>
      </c>
      <c r="I86" s="191">
        <v>4</v>
      </c>
      <c r="J86" s="191">
        <v>70</v>
      </c>
      <c r="K86" s="191">
        <v>239</v>
      </c>
      <c r="L86" s="191">
        <v>8</v>
      </c>
      <c r="M86" s="109">
        <v>35</v>
      </c>
      <c r="N86" s="97"/>
    </row>
    <row r="87" spans="1:14" ht="15.95" customHeight="1" x14ac:dyDescent="0.2">
      <c r="A87" s="96" t="s">
        <v>78</v>
      </c>
      <c r="B87" s="237">
        <v>136</v>
      </c>
      <c r="C87" s="186">
        <v>10</v>
      </c>
      <c r="D87" s="187">
        <v>31</v>
      </c>
      <c r="E87" s="187">
        <v>0</v>
      </c>
      <c r="F87" s="187">
        <v>40</v>
      </c>
      <c r="G87" s="187">
        <v>40</v>
      </c>
      <c r="H87" s="187">
        <v>9</v>
      </c>
      <c r="I87" s="187">
        <v>0</v>
      </c>
      <c r="J87" s="187">
        <v>1</v>
      </c>
      <c r="K87" s="187">
        <v>4</v>
      </c>
      <c r="L87" s="187">
        <v>0</v>
      </c>
      <c r="M87" s="107">
        <v>1</v>
      </c>
      <c r="N87" s="97"/>
    </row>
    <row r="88" spans="1:14" ht="15.95" customHeight="1" x14ac:dyDescent="0.2">
      <c r="A88" s="96" t="s">
        <v>79</v>
      </c>
      <c r="B88" s="237">
        <v>170</v>
      </c>
      <c r="C88" s="186">
        <v>0</v>
      </c>
      <c r="D88" s="187">
        <v>25</v>
      </c>
      <c r="E88" s="187">
        <v>2</v>
      </c>
      <c r="F88" s="187">
        <v>37</v>
      </c>
      <c r="G88" s="187">
        <v>65</v>
      </c>
      <c r="H88" s="187">
        <v>10</v>
      </c>
      <c r="I88" s="187">
        <v>1</v>
      </c>
      <c r="J88" s="187">
        <v>1</v>
      </c>
      <c r="K88" s="187">
        <v>26</v>
      </c>
      <c r="L88" s="187">
        <v>3</v>
      </c>
      <c r="M88" s="107">
        <v>0</v>
      </c>
      <c r="N88" s="97"/>
    </row>
    <row r="89" spans="1:14" ht="15.95" customHeight="1" x14ac:dyDescent="0.2">
      <c r="A89" s="96" t="s">
        <v>80</v>
      </c>
      <c r="B89" s="237">
        <v>205</v>
      </c>
      <c r="C89" s="186">
        <v>7</v>
      </c>
      <c r="D89" s="187">
        <v>42</v>
      </c>
      <c r="E89" s="187">
        <v>3</v>
      </c>
      <c r="F89" s="187">
        <v>42</v>
      </c>
      <c r="G89" s="187">
        <v>57</v>
      </c>
      <c r="H89" s="187">
        <v>14</v>
      </c>
      <c r="I89" s="187">
        <v>0</v>
      </c>
      <c r="J89" s="187">
        <v>4</v>
      </c>
      <c r="K89" s="187">
        <v>27</v>
      </c>
      <c r="L89" s="187">
        <v>1</v>
      </c>
      <c r="M89" s="107">
        <v>8</v>
      </c>
      <c r="N89" s="97"/>
    </row>
    <row r="90" spans="1:14" ht="15.95" customHeight="1" x14ac:dyDescent="0.2">
      <c r="A90" s="96" t="s">
        <v>81</v>
      </c>
      <c r="B90" s="237">
        <v>71</v>
      </c>
      <c r="C90" s="186">
        <v>0</v>
      </c>
      <c r="D90" s="187">
        <v>7</v>
      </c>
      <c r="E90" s="187">
        <v>0</v>
      </c>
      <c r="F90" s="187">
        <v>23</v>
      </c>
      <c r="G90" s="187">
        <v>28</v>
      </c>
      <c r="H90" s="187">
        <v>4</v>
      </c>
      <c r="I90" s="187">
        <v>0</v>
      </c>
      <c r="J90" s="187">
        <v>2</v>
      </c>
      <c r="K90" s="187">
        <v>7</v>
      </c>
      <c r="L90" s="187">
        <v>0</v>
      </c>
      <c r="M90" s="107">
        <v>0</v>
      </c>
      <c r="N90" s="97"/>
    </row>
    <row r="91" spans="1:14" ht="15.95" customHeight="1" x14ac:dyDescent="0.2">
      <c r="A91" s="96" t="s">
        <v>82</v>
      </c>
      <c r="B91" s="237">
        <v>127</v>
      </c>
      <c r="C91" s="186">
        <v>2</v>
      </c>
      <c r="D91" s="187">
        <v>19</v>
      </c>
      <c r="E91" s="187">
        <v>0</v>
      </c>
      <c r="F91" s="187">
        <v>25</v>
      </c>
      <c r="G91" s="187">
        <v>54</v>
      </c>
      <c r="H91" s="187">
        <v>4</v>
      </c>
      <c r="I91" s="187">
        <v>1</v>
      </c>
      <c r="J91" s="187">
        <v>1</v>
      </c>
      <c r="K91" s="187">
        <v>18</v>
      </c>
      <c r="L91" s="187">
        <v>2</v>
      </c>
      <c r="M91" s="107">
        <v>1</v>
      </c>
      <c r="N91" s="97"/>
    </row>
    <row r="92" spans="1:14" ht="15.95" customHeight="1" x14ac:dyDescent="0.2">
      <c r="A92" s="96" t="s">
        <v>83</v>
      </c>
      <c r="B92" s="237">
        <v>454</v>
      </c>
      <c r="C92" s="186">
        <v>3</v>
      </c>
      <c r="D92" s="187">
        <v>108</v>
      </c>
      <c r="E92" s="187">
        <v>1</v>
      </c>
      <c r="F92" s="187">
        <v>125</v>
      </c>
      <c r="G92" s="187">
        <v>159</v>
      </c>
      <c r="H92" s="187">
        <v>20</v>
      </c>
      <c r="I92" s="187">
        <v>0</v>
      </c>
      <c r="J92" s="187">
        <v>11</v>
      </c>
      <c r="K92" s="187">
        <v>25</v>
      </c>
      <c r="L92" s="187">
        <v>0</v>
      </c>
      <c r="M92" s="107">
        <v>2</v>
      </c>
      <c r="N92" s="97"/>
    </row>
    <row r="93" spans="1:14" ht="15.95" customHeight="1" x14ac:dyDescent="0.2">
      <c r="A93" s="96" t="s">
        <v>84</v>
      </c>
      <c r="B93" s="237">
        <v>403</v>
      </c>
      <c r="C93" s="186">
        <v>39</v>
      </c>
      <c r="D93" s="187">
        <v>84</v>
      </c>
      <c r="E93" s="187">
        <v>3</v>
      </c>
      <c r="F93" s="187">
        <v>81</v>
      </c>
      <c r="G93" s="187">
        <v>125</v>
      </c>
      <c r="H93" s="187">
        <v>34</v>
      </c>
      <c r="I93" s="187">
        <v>0</v>
      </c>
      <c r="J93" s="187">
        <v>6</v>
      </c>
      <c r="K93" s="187">
        <v>22</v>
      </c>
      <c r="L93" s="187">
        <v>0</v>
      </c>
      <c r="M93" s="107">
        <v>9</v>
      </c>
      <c r="N93" s="97"/>
    </row>
    <row r="94" spans="1:14" ht="15.95" customHeight="1" x14ac:dyDescent="0.2">
      <c r="A94" s="96" t="s">
        <v>85</v>
      </c>
      <c r="B94" s="237">
        <v>261</v>
      </c>
      <c r="C94" s="186">
        <v>5</v>
      </c>
      <c r="D94" s="187">
        <v>82</v>
      </c>
      <c r="E94" s="187">
        <v>10</v>
      </c>
      <c r="F94" s="187">
        <v>71</v>
      </c>
      <c r="G94" s="187">
        <v>64</v>
      </c>
      <c r="H94" s="187">
        <v>9</v>
      </c>
      <c r="I94" s="187">
        <v>0</v>
      </c>
      <c r="J94" s="187">
        <v>6</v>
      </c>
      <c r="K94" s="187">
        <v>13</v>
      </c>
      <c r="L94" s="187">
        <v>1</v>
      </c>
      <c r="M94" s="107">
        <v>0</v>
      </c>
      <c r="N94" s="97"/>
    </row>
    <row r="95" spans="1:14" ht="15.95" customHeight="1" x14ac:dyDescent="0.2">
      <c r="A95" s="96" t="s">
        <v>86</v>
      </c>
      <c r="B95" s="237">
        <v>67</v>
      </c>
      <c r="C95" s="186">
        <v>0</v>
      </c>
      <c r="D95" s="187">
        <v>9</v>
      </c>
      <c r="E95" s="187">
        <v>25</v>
      </c>
      <c r="F95" s="187">
        <v>8</v>
      </c>
      <c r="G95" s="187">
        <v>13</v>
      </c>
      <c r="H95" s="187">
        <v>6</v>
      </c>
      <c r="I95" s="187">
        <v>0</v>
      </c>
      <c r="J95" s="187">
        <v>3</v>
      </c>
      <c r="K95" s="187">
        <v>2</v>
      </c>
      <c r="L95" s="187">
        <v>0</v>
      </c>
      <c r="M95" s="107">
        <v>1</v>
      </c>
      <c r="N95" s="97"/>
    </row>
    <row r="96" spans="1:14" ht="15.95" customHeight="1" x14ac:dyDescent="0.2">
      <c r="A96" s="96" t="s">
        <v>87</v>
      </c>
      <c r="B96" s="237">
        <v>281</v>
      </c>
      <c r="C96" s="186">
        <v>18</v>
      </c>
      <c r="D96" s="187">
        <v>45</v>
      </c>
      <c r="E96" s="187">
        <v>0</v>
      </c>
      <c r="F96" s="187">
        <v>80</v>
      </c>
      <c r="G96" s="187">
        <v>94</v>
      </c>
      <c r="H96" s="187">
        <v>13</v>
      </c>
      <c r="I96" s="187">
        <v>0</v>
      </c>
      <c r="J96" s="187">
        <v>3</v>
      </c>
      <c r="K96" s="187">
        <v>25</v>
      </c>
      <c r="L96" s="187">
        <v>2</v>
      </c>
      <c r="M96" s="107">
        <v>1</v>
      </c>
      <c r="N96" s="97"/>
    </row>
    <row r="97" spans="1:14" ht="15.95" customHeight="1" x14ac:dyDescent="0.2">
      <c r="A97" s="96" t="s">
        <v>88</v>
      </c>
      <c r="B97" s="238">
        <v>279</v>
      </c>
      <c r="C97" s="188">
        <v>8</v>
      </c>
      <c r="D97" s="189">
        <v>71</v>
      </c>
      <c r="E97" s="189">
        <v>1</v>
      </c>
      <c r="F97" s="189">
        <v>89</v>
      </c>
      <c r="G97" s="189">
        <v>70</v>
      </c>
      <c r="H97" s="189">
        <v>20</v>
      </c>
      <c r="I97" s="189">
        <v>4</v>
      </c>
      <c r="J97" s="189">
        <v>2</v>
      </c>
      <c r="K97" s="189">
        <v>10</v>
      </c>
      <c r="L97" s="189">
        <v>0</v>
      </c>
      <c r="M97" s="108">
        <v>4</v>
      </c>
      <c r="N97" s="97"/>
    </row>
    <row r="98" spans="1:14" ht="15.95" customHeight="1" x14ac:dyDescent="0.2">
      <c r="A98" s="98" t="s">
        <v>89</v>
      </c>
      <c r="B98" s="239">
        <v>2454</v>
      </c>
      <c r="C98" s="198">
        <v>92</v>
      </c>
      <c r="D98" s="191">
        <v>523</v>
      </c>
      <c r="E98" s="191">
        <v>45</v>
      </c>
      <c r="F98" s="191">
        <v>621</v>
      </c>
      <c r="G98" s="191">
        <v>769</v>
      </c>
      <c r="H98" s="191">
        <v>143</v>
      </c>
      <c r="I98" s="191">
        <v>6</v>
      </c>
      <c r="J98" s="191">
        <v>40</v>
      </c>
      <c r="K98" s="191">
        <v>179</v>
      </c>
      <c r="L98" s="191">
        <v>9</v>
      </c>
      <c r="M98" s="109">
        <v>27</v>
      </c>
      <c r="N98" s="97"/>
    </row>
    <row r="99" spans="1:14" ht="15.95" customHeight="1" thickBot="1" x14ac:dyDescent="0.25">
      <c r="A99" s="35" t="s">
        <v>90</v>
      </c>
      <c r="B99" s="240">
        <v>15624</v>
      </c>
      <c r="C99" s="228">
        <v>344</v>
      </c>
      <c r="D99" s="222">
        <v>2310</v>
      </c>
      <c r="E99" s="222">
        <v>319</v>
      </c>
      <c r="F99" s="222">
        <v>4299</v>
      </c>
      <c r="G99" s="222">
        <v>5261</v>
      </c>
      <c r="H99" s="222">
        <v>939</v>
      </c>
      <c r="I99" s="222">
        <v>92</v>
      </c>
      <c r="J99" s="222">
        <v>374</v>
      </c>
      <c r="K99" s="222">
        <v>1402</v>
      </c>
      <c r="L99" s="222">
        <v>50</v>
      </c>
      <c r="M99" s="223">
        <v>234</v>
      </c>
    </row>
    <row r="101" spans="1:14" ht="31.5" customHeight="1" x14ac:dyDescent="0.2">
      <c r="A101" s="375" t="s">
        <v>400</v>
      </c>
      <c r="B101" s="375"/>
      <c r="C101" s="375"/>
      <c r="D101" s="375"/>
      <c r="E101" s="375"/>
      <c r="F101" s="375"/>
      <c r="G101" s="375"/>
      <c r="H101" s="375"/>
      <c r="I101" s="375"/>
      <c r="J101" s="375"/>
      <c r="K101" s="375"/>
      <c r="L101" s="375"/>
      <c r="M101" s="375"/>
    </row>
  </sheetData>
  <mergeCells count="15">
    <mergeCell ref="A101:M101"/>
    <mergeCell ref="K9:K11"/>
    <mergeCell ref="C9:C11"/>
    <mergeCell ref="D9:D11"/>
    <mergeCell ref="E9:E11"/>
    <mergeCell ref="L7:M7"/>
    <mergeCell ref="B8:B11"/>
    <mergeCell ref="C8:M8"/>
    <mergeCell ref="L9:L11"/>
    <mergeCell ref="M9:M11"/>
    <mergeCell ref="F9:F11"/>
    <mergeCell ref="G9:G11"/>
    <mergeCell ref="H9:H11"/>
    <mergeCell ref="I9:I11"/>
    <mergeCell ref="J9:J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1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3" width="7.85546875" style="32" customWidth="1"/>
    <col min="4" max="4" width="9.42578125" style="32" customWidth="1"/>
    <col min="5" max="5" width="8.85546875" style="32" customWidth="1"/>
    <col min="6" max="6" width="10" style="32" customWidth="1"/>
    <col min="7" max="13" width="7.85546875" style="32" customWidth="1"/>
    <col min="14" max="16384" width="9.140625" style="32"/>
  </cols>
  <sheetData>
    <row r="1" spans="1:14" s="15" customFormat="1" ht="15.75" x14ac:dyDescent="0.2">
      <c r="A1" s="9" t="s">
        <v>474</v>
      </c>
    </row>
    <row r="2" spans="1:14" s="17" customFormat="1" ht="11.25" x14ac:dyDescent="0.2">
      <c r="A2" s="12"/>
    </row>
    <row r="3" spans="1:14" s="15" customFormat="1" ht="18.75" x14ac:dyDescent="0.2">
      <c r="A3" s="10" t="s">
        <v>191</v>
      </c>
    </row>
    <row r="4" spans="1:14" s="20" customFormat="1" ht="14.25" x14ac:dyDescent="0.2">
      <c r="A4" s="163"/>
      <c r="B4" s="157">
        <v>0</v>
      </c>
      <c r="M4" s="168"/>
    </row>
    <row r="5" spans="1:14" s="15" customFormat="1" ht="15.75" x14ac:dyDescent="0.2">
      <c r="A5" s="7"/>
    </row>
    <row r="6" spans="1:14" s="20" customFormat="1" ht="20.25" x14ac:dyDescent="0.2">
      <c r="A6" s="56" t="s">
        <v>278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4" s="21" customFormat="1" ht="13.5" thickBot="1" x14ac:dyDescent="0.25">
      <c r="A7" s="58" t="s">
        <v>271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365">
        <v>42064</v>
      </c>
      <c r="M7" s="365"/>
      <c r="N7" s="60"/>
    </row>
    <row r="8" spans="1:14" s="31" customFormat="1" ht="14.25" x14ac:dyDescent="0.2">
      <c r="A8" s="92"/>
      <c r="B8" s="382" t="s">
        <v>249</v>
      </c>
      <c r="C8" s="409" t="s">
        <v>231</v>
      </c>
      <c r="D8" s="377"/>
      <c r="E8" s="377"/>
      <c r="F8" s="377"/>
      <c r="G8" s="377"/>
      <c r="H8" s="377"/>
      <c r="I8" s="377"/>
      <c r="J8" s="377"/>
      <c r="K8" s="377"/>
      <c r="L8" s="377"/>
      <c r="M8" s="378"/>
      <c r="N8" s="93"/>
    </row>
    <row r="9" spans="1:14" s="31" customFormat="1" ht="14.25" customHeight="1" x14ac:dyDescent="0.2">
      <c r="A9" s="94" t="s">
        <v>1</v>
      </c>
      <c r="B9" s="383"/>
      <c r="C9" s="429" t="s">
        <v>444</v>
      </c>
      <c r="D9" s="423" t="s">
        <v>445</v>
      </c>
      <c r="E9" s="423" t="s">
        <v>446</v>
      </c>
      <c r="F9" s="423" t="s">
        <v>447</v>
      </c>
      <c r="G9" s="423" t="s">
        <v>448</v>
      </c>
      <c r="H9" s="423" t="s">
        <v>449</v>
      </c>
      <c r="I9" s="423" t="s">
        <v>450</v>
      </c>
      <c r="J9" s="423" t="s">
        <v>451</v>
      </c>
      <c r="K9" s="423" t="s">
        <v>452</v>
      </c>
      <c r="L9" s="423" t="s">
        <v>453</v>
      </c>
      <c r="M9" s="426" t="s">
        <v>454</v>
      </c>
      <c r="N9" s="93"/>
    </row>
    <row r="10" spans="1:14" s="31" customFormat="1" ht="14.25" customHeight="1" x14ac:dyDescent="0.2">
      <c r="A10" s="94"/>
      <c r="B10" s="383"/>
      <c r="C10" s="430"/>
      <c r="D10" s="424"/>
      <c r="E10" s="424"/>
      <c r="F10" s="424"/>
      <c r="G10" s="424"/>
      <c r="H10" s="424"/>
      <c r="I10" s="424"/>
      <c r="J10" s="424"/>
      <c r="K10" s="424"/>
      <c r="L10" s="424"/>
      <c r="M10" s="427"/>
      <c r="N10" s="93"/>
    </row>
    <row r="11" spans="1:14" s="31" customFormat="1" ht="52.5" customHeight="1" thickBot="1" x14ac:dyDescent="0.25">
      <c r="A11" s="95"/>
      <c r="B11" s="384"/>
      <c r="C11" s="431"/>
      <c r="D11" s="425"/>
      <c r="E11" s="425"/>
      <c r="F11" s="425"/>
      <c r="G11" s="425"/>
      <c r="H11" s="425"/>
      <c r="I11" s="425"/>
      <c r="J11" s="425"/>
      <c r="K11" s="425"/>
      <c r="L11" s="425"/>
      <c r="M11" s="428"/>
      <c r="N11" s="93"/>
    </row>
    <row r="12" spans="1:14" ht="15.95" customHeight="1" x14ac:dyDescent="0.2">
      <c r="A12" s="96" t="s">
        <v>3</v>
      </c>
      <c r="B12" s="229">
        <v>1086</v>
      </c>
      <c r="C12" s="204">
        <v>0</v>
      </c>
      <c r="D12" s="184">
        <v>136</v>
      </c>
      <c r="E12" s="184">
        <v>37</v>
      </c>
      <c r="F12" s="184">
        <v>78</v>
      </c>
      <c r="G12" s="184">
        <v>238</v>
      </c>
      <c r="H12" s="184">
        <v>106</v>
      </c>
      <c r="I12" s="184">
        <v>3</v>
      </c>
      <c r="J12" s="184">
        <v>28</v>
      </c>
      <c r="K12" s="184">
        <v>390</v>
      </c>
      <c r="L12" s="184">
        <v>17</v>
      </c>
      <c r="M12" s="185">
        <v>53</v>
      </c>
      <c r="N12" s="97"/>
    </row>
    <row r="13" spans="1:14" ht="15.95" customHeight="1" x14ac:dyDescent="0.2">
      <c r="A13" s="96" t="s">
        <v>4</v>
      </c>
      <c r="B13" s="230">
        <v>3809</v>
      </c>
      <c r="C13" s="186">
        <v>3</v>
      </c>
      <c r="D13" s="187">
        <v>524</v>
      </c>
      <c r="E13" s="187">
        <v>260</v>
      </c>
      <c r="F13" s="187">
        <v>453</v>
      </c>
      <c r="G13" s="187">
        <v>1111</v>
      </c>
      <c r="H13" s="187">
        <v>337</v>
      </c>
      <c r="I13" s="187">
        <v>17</v>
      </c>
      <c r="J13" s="187">
        <v>111</v>
      </c>
      <c r="K13" s="187">
        <v>831</v>
      </c>
      <c r="L13" s="187">
        <v>28</v>
      </c>
      <c r="M13" s="107">
        <v>134</v>
      </c>
      <c r="N13" s="97"/>
    </row>
    <row r="14" spans="1:14" ht="15.95" customHeight="1" x14ac:dyDescent="0.2">
      <c r="A14" s="96" t="s">
        <v>5</v>
      </c>
      <c r="B14" s="230">
        <v>2018</v>
      </c>
      <c r="C14" s="186">
        <v>0</v>
      </c>
      <c r="D14" s="187">
        <v>210</v>
      </c>
      <c r="E14" s="187">
        <v>125</v>
      </c>
      <c r="F14" s="187">
        <v>244</v>
      </c>
      <c r="G14" s="187">
        <v>613</v>
      </c>
      <c r="H14" s="187">
        <v>159</v>
      </c>
      <c r="I14" s="187">
        <v>8</v>
      </c>
      <c r="J14" s="187">
        <v>62</v>
      </c>
      <c r="K14" s="187">
        <v>501</v>
      </c>
      <c r="L14" s="187">
        <v>17</v>
      </c>
      <c r="M14" s="107">
        <v>79</v>
      </c>
      <c r="N14" s="97"/>
    </row>
    <row r="15" spans="1:14" ht="15.95" customHeight="1" x14ac:dyDescent="0.2">
      <c r="A15" s="96" t="s">
        <v>6</v>
      </c>
      <c r="B15" s="230">
        <v>2776</v>
      </c>
      <c r="C15" s="186">
        <v>1</v>
      </c>
      <c r="D15" s="187">
        <v>244</v>
      </c>
      <c r="E15" s="187">
        <v>118</v>
      </c>
      <c r="F15" s="187">
        <v>316</v>
      </c>
      <c r="G15" s="187">
        <v>938</v>
      </c>
      <c r="H15" s="187">
        <v>240</v>
      </c>
      <c r="I15" s="187">
        <v>17</v>
      </c>
      <c r="J15" s="187">
        <v>103</v>
      </c>
      <c r="K15" s="187">
        <v>771</v>
      </c>
      <c r="L15" s="187">
        <v>27</v>
      </c>
      <c r="M15" s="107">
        <v>1</v>
      </c>
      <c r="N15" s="97"/>
    </row>
    <row r="16" spans="1:14" ht="15.95" customHeight="1" x14ac:dyDescent="0.2">
      <c r="A16" s="96" t="s">
        <v>7</v>
      </c>
      <c r="B16" s="230">
        <v>3889</v>
      </c>
      <c r="C16" s="186">
        <v>2</v>
      </c>
      <c r="D16" s="187">
        <v>500</v>
      </c>
      <c r="E16" s="187">
        <v>14</v>
      </c>
      <c r="F16" s="187">
        <v>821</v>
      </c>
      <c r="G16" s="187">
        <v>1274</v>
      </c>
      <c r="H16" s="187">
        <v>330</v>
      </c>
      <c r="I16" s="187">
        <v>23</v>
      </c>
      <c r="J16" s="187">
        <v>84</v>
      </c>
      <c r="K16" s="187">
        <v>806</v>
      </c>
      <c r="L16" s="187">
        <v>27</v>
      </c>
      <c r="M16" s="107">
        <v>8</v>
      </c>
      <c r="N16" s="97"/>
    </row>
    <row r="17" spans="1:14" ht="15.95" customHeight="1" x14ac:dyDescent="0.2">
      <c r="A17" s="96" t="s">
        <v>8</v>
      </c>
      <c r="B17" s="230">
        <v>2863</v>
      </c>
      <c r="C17" s="186">
        <v>75</v>
      </c>
      <c r="D17" s="187">
        <v>703</v>
      </c>
      <c r="E17" s="187">
        <v>5</v>
      </c>
      <c r="F17" s="187">
        <v>935</v>
      </c>
      <c r="G17" s="187">
        <v>711</v>
      </c>
      <c r="H17" s="187">
        <v>124</v>
      </c>
      <c r="I17" s="187">
        <v>6</v>
      </c>
      <c r="J17" s="187">
        <v>43</v>
      </c>
      <c r="K17" s="187">
        <v>249</v>
      </c>
      <c r="L17" s="187">
        <v>11</v>
      </c>
      <c r="M17" s="107">
        <v>1</v>
      </c>
      <c r="N17" s="97"/>
    </row>
    <row r="18" spans="1:14" ht="15.95" customHeight="1" x14ac:dyDescent="0.2">
      <c r="A18" s="96" t="s">
        <v>9</v>
      </c>
      <c r="B18" s="230">
        <v>2359</v>
      </c>
      <c r="C18" s="186">
        <v>12</v>
      </c>
      <c r="D18" s="187">
        <v>251</v>
      </c>
      <c r="E18" s="187">
        <v>266</v>
      </c>
      <c r="F18" s="187">
        <v>521</v>
      </c>
      <c r="G18" s="187">
        <v>707</v>
      </c>
      <c r="H18" s="187">
        <v>144</v>
      </c>
      <c r="I18" s="187">
        <v>67</v>
      </c>
      <c r="J18" s="187">
        <v>59</v>
      </c>
      <c r="K18" s="187">
        <v>317</v>
      </c>
      <c r="L18" s="187">
        <v>15</v>
      </c>
      <c r="M18" s="107">
        <v>0</v>
      </c>
      <c r="N18" s="97"/>
    </row>
    <row r="19" spans="1:14" ht="15.95" customHeight="1" x14ac:dyDescent="0.2">
      <c r="A19" s="96" t="s">
        <v>10</v>
      </c>
      <c r="B19" s="231">
        <v>2291</v>
      </c>
      <c r="C19" s="188">
        <v>0</v>
      </c>
      <c r="D19" s="189">
        <v>333</v>
      </c>
      <c r="E19" s="189">
        <v>133</v>
      </c>
      <c r="F19" s="189">
        <v>482</v>
      </c>
      <c r="G19" s="189">
        <v>663</v>
      </c>
      <c r="H19" s="189">
        <v>179</v>
      </c>
      <c r="I19" s="189">
        <v>82</v>
      </c>
      <c r="J19" s="189">
        <v>52</v>
      </c>
      <c r="K19" s="189">
        <v>354</v>
      </c>
      <c r="L19" s="189">
        <v>13</v>
      </c>
      <c r="M19" s="108">
        <v>0</v>
      </c>
      <c r="N19" s="97"/>
    </row>
    <row r="20" spans="1:14" ht="15.95" customHeight="1" x14ac:dyDescent="0.2">
      <c r="A20" s="98" t="s">
        <v>11</v>
      </c>
      <c r="B20" s="232">
        <v>21091</v>
      </c>
      <c r="C20" s="198">
        <v>93</v>
      </c>
      <c r="D20" s="191">
        <v>2901</v>
      </c>
      <c r="E20" s="191">
        <v>958</v>
      </c>
      <c r="F20" s="191">
        <v>3850</v>
      </c>
      <c r="G20" s="191">
        <v>6255</v>
      </c>
      <c r="H20" s="191">
        <v>1619</v>
      </c>
      <c r="I20" s="191">
        <v>223</v>
      </c>
      <c r="J20" s="191">
        <v>542</v>
      </c>
      <c r="K20" s="191">
        <v>4219</v>
      </c>
      <c r="L20" s="191">
        <v>155</v>
      </c>
      <c r="M20" s="109">
        <v>276</v>
      </c>
      <c r="N20" s="97"/>
    </row>
    <row r="21" spans="1:14" ht="15.95" customHeight="1" x14ac:dyDescent="0.2">
      <c r="A21" s="96" t="s">
        <v>12</v>
      </c>
      <c r="B21" s="233">
        <v>7261</v>
      </c>
      <c r="C21" s="186">
        <v>90</v>
      </c>
      <c r="D21" s="187">
        <v>1856</v>
      </c>
      <c r="E21" s="187">
        <v>4</v>
      </c>
      <c r="F21" s="187">
        <v>2752</v>
      </c>
      <c r="G21" s="187">
        <v>1627</v>
      </c>
      <c r="H21" s="187">
        <v>444</v>
      </c>
      <c r="I21" s="187">
        <v>27</v>
      </c>
      <c r="J21" s="187">
        <v>103</v>
      </c>
      <c r="K21" s="187">
        <v>327</v>
      </c>
      <c r="L21" s="187">
        <v>7</v>
      </c>
      <c r="M21" s="107">
        <v>24</v>
      </c>
      <c r="N21" s="97"/>
    </row>
    <row r="22" spans="1:14" ht="15.95" customHeight="1" x14ac:dyDescent="0.2">
      <c r="A22" s="96" t="s">
        <v>13</v>
      </c>
      <c r="B22" s="230">
        <v>3144</v>
      </c>
      <c r="C22" s="186">
        <v>13</v>
      </c>
      <c r="D22" s="187">
        <v>667</v>
      </c>
      <c r="E22" s="187">
        <v>1</v>
      </c>
      <c r="F22" s="187">
        <v>1109</v>
      </c>
      <c r="G22" s="187">
        <v>860</v>
      </c>
      <c r="H22" s="187">
        <v>181</v>
      </c>
      <c r="I22" s="187">
        <v>14</v>
      </c>
      <c r="J22" s="187">
        <v>50</v>
      </c>
      <c r="K22" s="187">
        <v>236</v>
      </c>
      <c r="L22" s="187">
        <v>11</v>
      </c>
      <c r="M22" s="107">
        <v>2</v>
      </c>
      <c r="N22" s="97"/>
    </row>
    <row r="23" spans="1:14" ht="15.95" customHeight="1" x14ac:dyDescent="0.2">
      <c r="A23" s="96" t="s">
        <v>14</v>
      </c>
      <c r="B23" s="230">
        <v>1954</v>
      </c>
      <c r="C23" s="186">
        <v>0</v>
      </c>
      <c r="D23" s="187">
        <v>326</v>
      </c>
      <c r="E23" s="187">
        <v>6</v>
      </c>
      <c r="F23" s="187">
        <v>781</v>
      </c>
      <c r="G23" s="187">
        <v>586</v>
      </c>
      <c r="H23" s="187">
        <v>75</v>
      </c>
      <c r="I23" s="187">
        <v>5</v>
      </c>
      <c r="J23" s="187">
        <v>29</v>
      </c>
      <c r="K23" s="187">
        <v>138</v>
      </c>
      <c r="L23" s="187">
        <v>8</v>
      </c>
      <c r="M23" s="107">
        <v>0</v>
      </c>
      <c r="N23" s="97"/>
    </row>
    <row r="24" spans="1:14" ht="15.95" customHeight="1" x14ac:dyDescent="0.2">
      <c r="A24" s="96" t="s">
        <v>15</v>
      </c>
      <c r="B24" s="230">
        <v>2589</v>
      </c>
      <c r="C24" s="186">
        <v>1</v>
      </c>
      <c r="D24" s="187">
        <v>389</v>
      </c>
      <c r="E24" s="187">
        <v>203</v>
      </c>
      <c r="F24" s="187">
        <v>693</v>
      </c>
      <c r="G24" s="187">
        <v>827</v>
      </c>
      <c r="H24" s="187">
        <v>108</v>
      </c>
      <c r="I24" s="187">
        <v>47</v>
      </c>
      <c r="J24" s="187">
        <v>62</v>
      </c>
      <c r="K24" s="187">
        <v>243</v>
      </c>
      <c r="L24" s="187">
        <v>8</v>
      </c>
      <c r="M24" s="107">
        <v>8</v>
      </c>
      <c r="N24" s="97"/>
    </row>
    <row r="25" spans="1:14" ht="15.95" customHeight="1" x14ac:dyDescent="0.2">
      <c r="A25" s="96" t="s">
        <v>16</v>
      </c>
      <c r="B25" s="230">
        <v>3755</v>
      </c>
      <c r="C25" s="186">
        <v>74</v>
      </c>
      <c r="D25" s="187">
        <v>964</v>
      </c>
      <c r="E25" s="187">
        <v>42</v>
      </c>
      <c r="F25" s="187">
        <v>1359</v>
      </c>
      <c r="G25" s="187">
        <v>963</v>
      </c>
      <c r="H25" s="187">
        <v>114</v>
      </c>
      <c r="I25" s="187">
        <v>5</v>
      </c>
      <c r="J25" s="187">
        <v>60</v>
      </c>
      <c r="K25" s="187">
        <v>165</v>
      </c>
      <c r="L25" s="187">
        <v>7</v>
      </c>
      <c r="M25" s="107">
        <v>2</v>
      </c>
      <c r="N25" s="97"/>
    </row>
    <row r="26" spans="1:14" ht="15.95" customHeight="1" x14ac:dyDescent="0.2">
      <c r="A26" s="96" t="s">
        <v>17</v>
      </c>
      <c r="B26" s="230">
        <v>2121</v>
      </c>
      <c r="C26" s="186">
        <v>76</v>
      </c>
      <c r="D26" s="187">
        <v>532</v>
      </c>
      <c r="E26" s="187">
        <v>32</v>
      </c>
      <c r="F26" s="187">
        <v>739</v>
      </c>
      <c r="G26" s="187">
        <v>490</v>
      </c>
      <c r="H26" s="187">
        <v>79</v>
      </c>
      <c r="I26" s="187">
        <v>2</v>
      </c>
      <c r="J26" s="187">
        <v>45</v>
      </c>
      <c r="K26" s="187">
        <v>121</v>
      </c>
      <c r="L26" s="187">
        <v>5</v>
      </c>
      <c r="M26" s="107">
        <v>0</v>
      </c>
      <c r="N26" s="97"/>
    </row>
    <row r="27" spans="1:14" ht="15.95" customHeight="1" x14ac:dyDescent="0.2">
      <c r="A27" s="99" t="s">
        <v>18</v>
      </c>
      <c r="B27" s="231">
        <v>4819</v>
      </c>
      <c r="C27" s="188">
        <v>1</v>
      </c>
      <c r="D27" s="189">
        <v>648</v>
      </c>
      <c r="E27" s="189">
        <v>8</v>
      </c>
      <c r="F27" s="189">
        <v>1623</v>
      </c>
      <c r="G27" s="189">
        <v>1642</v>
      </c>
      <c r="H27" s="189">
        <v>179</v>
      </c>
      <c r="I27" s="189">
        <v>19</v>
      </c>
      <c r="J27" s="189">
        <v>102</v>
      </c>
      <c r="K27" s="189">
        <v>558</v>
      </c>
      <c r="L27" s="189">
        <v>27</v>
      </c>
      <c r="M27" s="108">
        <v>12</v>
      </c>
      <c r="N27" s="97"/>
    </row>
    <row r="28" spans="1:14" ht="15.95" customHeight="1" x14ac:dyDescent="0.2">
      <c r="A28" s="100" t="s">
        <v>19</v>
      </c>
      <c r="B28" s="232">
        <v>25643</v>
      </c>
      <c r="C28" s="198">
        <v>255</v>
      </c>
      <c r="D28" s="191">
        <v>5382</v>
      </c>
      <c r="E28" s="191">
        <v>296</v>
      </c>
      <c r="F28" s="191">
        <v>9056</v>
      </c>
      <c r="G28" s="191">
        <v>6995</v>
      </c>
      <c r="H28" s="191">
        <v>1180</v>
      </c>
      <c r="I28" s="191">
        <v>119</v>
      </c>
      <c r="J28" s="191">
        <v>451</v>
      </c>
      <c r="K28" s="191">
        <v>1788</v>
      </c>
      <c r="L28" s="191">
        <v>73</v>
      </c>
      <c r="M28" s="109">
        <v>48</v>
      </c>
      <c r="N28" s="97"/>
    </row>
    <row r="29" spans="1:14" ht="15.95" customHeight="1" x14ac:dyDescent="0.2">
      <c r="A29" s="96" t="s">
        <v>20</v>
      </c>
      <c r="B29" s="233">
        <v>2043</v>
      </c>
      <c r="C29" s="186">
        <v>5</v>
      </c>
      <c r="D29" s="187">
        <v>378</v>
      </c>
      <c r="E29" s="187">
        <v>14</v>
      </c>
      <c r="F29" s="187">
        <v>808</v>
      </c>
      <c r="G29" s="187">
        <v>583</v>
      </c>
      <c r="H29" s="187">
        <v>84</v>
      </c>
      <c r="I29" s="187">
        <v>0</v>
      </c>
      <c r="J29" s="187">
        <v>43</v>
      </c>
      <c r="K29" s="187">
        <v>128</v>
      </c>
      <c r="L29" s="187">
        <v>0</v>
      </c>
      <c r="M29" s="107">
        <v>0</v>
      </c>
      <c r="N29" s="97"/>
    </row>
    <row r="30" spans="1:14" ht="15.95" customHeight="1" x14ac:dyDescent="0.2">
      <c r="A30" s="96" t="s">
        <v>21</v>
      </c>
      <c r="B30" s="230">
        <v>2581</v>
      </c>
      <c r="C30" s="186">
        <v>2</v>
      </c>
      <c r="D30" s="187">
        <v>302</v>
      </c>
      <c r="E30" s="187">
        <v>92</v>
      </c>
      <c r="F30" s="187">
        <v>891</v>
      </c>
      <c r="G30" s="187">
        <v>866</v>
      </c>
      <c r="H30" s="187">
        <v>97</v>
      </c>
      <c r="I30" s="187">
        <v>6</v>
      </c>
      <c r="J30" s="187">
        <v>75</v>
      </c>
      <c r="K30" s="187">
        <v>243</v>
      </c>
      <c r="L30" s="187">
        <v>7</v>
      </c>
      <c r="M30" s="107">
        <v>0</v>
      </c>
      <c r="N30" s="97"/>
    </row>
    <row r="31" spans="1:14" ht="15.95" customHeight="1" x14ac:dyDescent="0.2">
      <c r="A31" s="96" t="s">
        <v>22</v>
      </c>
      <c r="B31" s="230">
        <v>1125</v>
      </c>
      <c r="C31" s="186">
        <v>0</v>
      </c>
      <c r="D31" s="187">
        <v>178</v>
      </c>
      <c r="E31" s="187">
        <v>2</v>
      </c>
      <c r="F31" s="187">
        <v>392</v>
      </c>
      <c r="G31" s="187">
        <v>373</v>
      </c>
      <c r="H31" s="187">
        <v>45</v>
      </c>
      <c r="I31" s="187">
        <v>4</v>
      </c>
      <c r="J31" s="187">
        <v>27</v>
      </c>
      <c r="K31" s="187">
        <v>102</v>
      </c>
      <c r="L31" s="187">
        <v>1</v>
      </c>
      <c r="M31" s="107">
        <v>1</v>
      </c>
      <c r="N31" s="97"/>
    </row>
    <row r="32" spans="1:14" ht="15.95" customHeight="1" x14ac:dyDescent="0.2">
      <c r="A32" s="96" t="s">
        <v>23</v>
      </c>
      <c r="B32" s="230">
        <v>2595</v>
      </c>
      <c r="C32" s="186">
        <v>18</v>
      </c>
      <c r="D32" s="187">
        <v>528</v>
      </c>
      <c r="E32" s="187">
        <v>6</v>
      </c>
      <c r="F32" s="187">
        <v>928</v>
      </c>
      <c r="G32" s="187">
        <v>744</v>
      </c>
      <c r="H32" s="187">
        <v>98</v>
      </c>
      <c r="I32" s="187">
        <v>11</v>
      </c>
      <c r="J32" s="187">
        <v>51</v>
      </c>
      <c r="K32" s="187">
        <v>206</v>
      </c>
      <c r="L32" s="187">
        <v>5</v>
      </c>
      <c r="M32" s="107">
        <v>0</v>
      </c>
      <c r="N32" s="97"/>
    </row>
    <row r="33" spans="1:14" ht="15.95" customHeight="1" x14ac:dyDescent="0.2">
      <c r="A33" s="96" t="s">
        <v>24</v>
      </c>
      <c r="B33" s="230">
        <v>2901</v>
      </c>
      <c r="C33" s="186">
        <v>11</v>
      </c>
      <c r="D33" s="187">
        <v>549</v>
      </c>
      <c r="E33" s="187">
        <v>15</v>
      </c>
      <c r="F33" s="187">
        <v>1096</v>
      </c>
      <c r="G33" s="187">
        <v>856</v>
      </c>
      <c r="H33" s="187">
        <v>106</v>
      </c>
      <c r="I33" s="187">
        <v>4</v>
      </c>
      <c r="J33" s="187">
        <v>65</v>
      </c>
      <c r="K33" s="187">
        <v>195</v>
      </c>
      <c r="L33" s="187">
        <v>3</v>
      </c>
      <c r="M33" s="107">
        <v>1</v>
      </c>
      <c r="N33" s="97"/>
    </row>
    <row r="34" spans="1:14" ht="15.95" customHeight="1" x14ac:dyDescent="0.2">
      <c r="A34" s="96" t="s">
        <v>25</v>
      </c>
      <c r="B34" s="230">
        <v>3627</v>
      </c>
      <c r="C34" s="186">
        <v>2</v>
      </c>
      <c r="D34" s="187">
        <v>445</v>
      </c>
      <c r="E34" s="187">
        <v>5</v>
      </c>
      <c r="F34" s="187">
        <v>1435</v>
      </c>
      <c r="G34" s="187">
        <v>1215</v>
      </c>
      <c r="H34" s="187">
        <v>132</v>
      </c>
      <c r="I34" s="187">
        <v>10</v>
      </c>
      <c r="J34" s="187">
        <v>88</v>
      </c>
      <c r="K34" s="187">
        <v>290</v>
      </c>
      <c r="L34" s="187">
        <v>4</v>
      </c>
      <c r="M34" s="107">
        <v>1</v>
      </c>
      <c r="N34" s="97"/>
    </row>
    <row r="35" spans="1:14" ht="15.95" customHeight="1" x14ac:dyDescent="0.2">
      <c r="A35" s="96" t="s">
        <v>26</v>
      </c>
      <c r="B35" s="230">
        <v>9287</v>
      </c>
      <c r="C35" s="186">
        <v>6</v>
      </c>
      <c r="D35" s="187">
        <v>1786</v>
      </c>
      <c r="E35" s="187">
        <v>873</v>
      </c>
      <c r="F35" s="187">
        <v>2746</v>
      </c>
      <c r="G35" s="187">
        <v>2717</v>
      </c>
      <c r="H35" s="187">
        <v>339</v>
      </c>
      <c r="I35" s="187">
        <v>12</v>
      </c>
      <c r="J35" s="187">
        <v>189</v>
      </c>
      <c r="K35" s="187">
        <v>606</v>
      </c>
      <c r="L35" s="187">
        <v>11</v>
      </c>
      <c r="M35" s="107">
        <v>2</v>
      </c>
      <c r="N35" s="97"/>
    </row>
    <row r="36" spans="1:14" ht="15.95" customHeight="1" x14ac:dyDescent="0.2">
      <c r="A36" s="96" t="s">
        <v>27</v>
      </c>
      <c r="B36" s="230">
        <v>1855</v>
      </c>
      <c r="C36" s="186">
        <v>17</v>
      </c>
      <c r="D36" s="187">
        <v>267</v>
      </c>
      <c r="E36" s="187">
        <v>14</v>
      </c>
      <c r="F36" s="187">
        <v>708</v>
      </c>
      <c r="G36" s="187">
        <v>551</v>
      </c>
      <c r="H36" s="187">
        <v>66</v>
      </c>
      <c r="I36" s="187">
        <v>24</v>
      </c>
      <c r="J36" s="187">
        <v>50</v>
      </c>
      <c r="K36" s="187">
        <v>153</v>
      </c>
      <c r="L36" s="187">
        <v>3</v>
      </c>
      <c r="M36" s="107">
        <v>2</v>
      </c>
      <c r="N36" s="97"/>
    </row>
    <row r="37" spans="1:14" ht="15.95" customHeight="1" x14ac:dyDescent="0.2">
      <c r="A37" s="99" t="s">
        <v>28</v>
      </c>
      <c r="B37" s="231">
        <v>4630</v>
      </c>
      <c r="C37" s="188">
        <v>3</v>
      </c>
      <c r="D37" s="189">
        <v>419</v>
      </c>
      <c r="E37" s="189">
        <v>33</v>
      </c>
      <c r="F37" s="189">
        <v>1671</v>
      </c>
      <c r="G37" s="189">
        <v>1626</v>
      </c>
      <c r="H37" s="189">
        <v>185</v>
      </c>
      <c r="I37" s="189">
        <v>3</v>
      </c>
      <c r="J37" s="189">
        <v>150</v>
      </c>
      <c r="K37" s="189">
        <v>523</v>
      </c>
      <c r="L37" s="189">
        <v>17</v>
      </c>
      <c r="M37" s="108">
        <v>0</v>
      </c>
      <c r="N37" s="97"/>
    </row>
    <row r="38" spans="1:14" ht="15.95" customHeight="1" x14ac:dyDescent="0.2">
      <c r="A38" s="100" t="s">
        <v>29</v>
      </c>
      <c r="B38" s="234">
        <v>30644</v>
      </c>
      <c r="C38" s="198">
        <v>64</v>
      </c>
      <c r="D38" s="191">
        <v>4852</v>
      </c>
      <c r="E38" s="191">
        <v>1054</v>
      </c>
      <c r="F38" s="191">
        <v>10675</v>
      </c>
      <c r="G38" s="191">
        <v>9531</v>
      </c>
      <c r="H38" s="191">
        <v>1152</v>
      </c>
      <c r="I38" s="191">
        <v>74</v>
      </c>
      <c r="J38" s="191">
        <v>738</v>
      </c>
      <c r="K38" s="191">
        <v>2446</v>
      </c>
      <c r="L38" s="191">
        <v>51</v>
      </c>
      <c r="M38" s="109">
        <v>7</v>
      </c>
      <c r="N38" s="97"/>
    </row>
    <row r="39" spans="1:14" ht="15.95" customHeight="1" x14ac:dyDescent="0.2">
      <c r="A39" s="96" t="s">
        <v>30</v>
      </c>
      <c r="B39" s="233">
        <v>9512</v>
      </c>
      <c r="C39" s="186">
        <v>233</v>
      </c>
      <c r="D39" s="187">
        <v>2669</v>
      </c>
      <c r="E39" s="187">
        <v>45</v>
      </c>
      <c r="F39" s="187">
        <v>3467</v>
      </c>
      <c r="G39" s="187">
        <v>2169</v>
      </c>
      <c r="H39" s="187">
        <v>457</v>
      </c>
      <c r="I39" s="187">
        <v>48</v>
      </c>
      <c r="J39" s="187">
        <v>99</v>
      </c>
      <c r="K39" s="187">
        <v>320</v>
      </c>
      <c r="L39" s="187">
        <v>5</v>
      </c>
      <c r="M39" s="107">
        <v>0</v>
      </c>
      <c r="N39" s="97"/>
    </row>
    <row r="40" spans="1:14" ht="15.95" customHeight="1" x14ac:dyDescent="0.2">
      <c r="A40" s="96" t="s">
        <v>31</v>
      </c>
      <c r="B40" s="230">
        <v>8355</v>
      </c>
      <c r="C40" s="186">
        <v>560</v>
      </c>
      <c r="D40" s="187">
        <v>2079</v>
      </c>
      <c r="E40" s="187">
        <v>54</v>
      </c>
      <c r="F40" s="187">
        <v>2882</v>
      </c>
      <c r="G40" s="187">
        <v>1890</v>
      </c>
      <c r="H40" s="187">
        <v>374</v>
      </c>
      <c r="I40" s="187">
        <v>20</v>
      </c>
      <c r="J40" s="187">
        <v>121</v>
      </c>
      <c r="K40" s="187">
        <v>364</v>
      </c>
      <c r="L40" s="187">
        <v>10</v>
      </c>
      <c r="M40" s="107">
        <v>1</v>
      </c>
      <c r="N40" s="97"/>
    </row>
    <row r="41" spans="1:14" ht="15.95" customHeight="1" x14ac:dyDescent="0.2">
      <c r="A41" s="96" t="s">
        <v>32</v>
      </c>
      <c r="B41" s="230">
        <v>7704</v>
      </c>
      <c r="C41" s="186">
        <v>43</v>
      </c>
      <c r="D41" s="187">
        <v>1359</v>
      </c>
      <c r="E41" s="187">
        <v>34</v>
      </c>
      <c r="F41" s="187">
        <v>2662</v>
      </c>
      <c r="G41" s="187">
        <v>2250</v>
      </c>
      <c r="H41" s="187">
        <v>283</v>
      </c>
      <c r="I41" s="187">
        <v>11</v>
      </c>
      <c r="J41" s="187">
        <v>140</v>
      </c>
      <c r="K41" s="187">
        <v>887</v>
      </c>
      <c r="L41" s="187">
        <v>33</v>
      </c>
      <c r="M41" s="107">
        <v>2</v>
      </c>
      <c r="N41" s="97"/>
    </row>
    <row r="42" spans="1:14" ht="15.95" customHeight="1" x14ac:dyDescent="0.2">
      <c r="A42" s="96" t="s">
        <v>33</v>
      </c>
      <c r="B42" s="230">
        <v>8416</v>
      </c>
      <c r="C42" s="186">
        <v>101</v>
      </c>
      <c r="D42" s="187">
        <v>1958</v>
      </c>
      <c r="E42" s="187">
        <v>267</v>
      </c>
      <c r="F42" s="187">
        <v>2746</v>
      </c>
      <c r="G42" s="187">
        <v>2116</v>
      </c>
      <c r="H42" s="187">
        <v>426</v>
      </c>
      <c r="I42" s="187">
        <v>185</v>
      </c>
      <c r="J42" s="187">
        <v>132</v>
      </c>
      <c r="K42" s="187">
        <v>440</v>
      </c>
      <c r="L42" s="187">
        <v>19</v>
      </c>
      <c r="M42" s="107">
        <v>26</v>
      </c>
      <c r="N42" s="97"/>
    </row>
    <row r="43" spans="1:14" ht="15.95" customHeight="1" x14ac:dyDescent="0.2">
      <c r="A43" s="96" t="s">
        <v>34</v>
      </c>
      <c r="B43" s="235">
        <v>2400</v>
      </c>
      <c r="C43" s="194">
        <v>14</v>
      </c>
      <c r="D43" s="195">
        <v>570</v>
      </c>
      <c r="E43" s="195">
        <v>37</v>
      </c>
      <c r="F43" s="195">
        <v>869</v>
      </c>
      <c r="G43" s="195">
        <v>552</v>
      </c>
      <c r="H43" s="195">
        <v>98</v>
      </c>
      <c r="I43" s="195">
        <v>72</v>
      </c>
      <c r="J43" s="195">
        <v>30</v>
      </c>
      <c r="K43" s="195">
        <v>149</v>
      </c>
      <c r="L43" s="195">
        <v>7</v>
      </c>
      <c r="M43" s="110">
        <v>2</v>
      </c>
      <c r="N43" s="97"/>
    </row>
    <row r="44" spans="1:14" ht="15.95" customHeight="1" x14ac:dyDescent="0.2">
      <c r="A44" s="96" t="s">
        <v>35</v>
      </c>
      <c r="B44" s="230">
        <v>4762</v>
      </c>
      <c r="C44" s="186">
        <v>11</v>
      </c>
      <c r="D44" s="187">
        <v>783</v>
      </c>
      <c r="E44" s="187">
        <v>8</v>
      </c>
      <c r="F44" s="187">
        <v>1933</v>
      </c>
      <c r="G44" s="187">
        <v>1422</v>
      </c>
      <c r="H44" s="187">
        <v>146</v>
      </c>
      <c r="I44" s="187">
        <v>18</v>
      </c>
      <c r="J44" s="187">
        <v>96</v>
      </c>
      <c r="K44" s="187">
        <v>330</v>
      </c>
      <c r="L44" s="187">
        <v>13</v>
      </c>
      <c r="M44" s="107">
        <v>2</v>
      </c>
      <c r="N44" s="97"/>
    </row>
    <row r="45" spans="1:14" ht="15.95" customHeight="1" x14ac:dyDescent="0.2">
      <c r="A45" s="99" t="s">
        <v>36</v>
      </c>
      <c r="B45" s="231">
        <v>2228</v>
      </c>
      <c r="C45" s="188">
        <v>23</v>
      </c>
      <c r="D45" s="189">
        <v>351</v>
      </c>
      <c r="E45" s="189">
        <v>75</v>
      </c>
      <c r="F45" s="189">
        <v>762</v>
      </c>
      <c r="G45" s="189">
        <v>713</v>
      </c>
      <c r="H45" s="189">
        <v>83</v>
      </c>
      <c r="I45" s="189">
        <v>3</v>
      </c>
      <c r="J45" s="189">
        <v>32</v>
      </c>
      <c r="K45" s="189">
        <v>179</v>
      </c>
      <c r="L45" s="189">
        <v>7</v>
      </c>
      <c r="M45" s="108">
        <v>0</v>
      </c>
      <c r="N45" s="97"/>
    </row>
    <row r="46" spans="1:14" ht="15.95" customHeight="1" x14ac:dyDescent="0.2">
      <c r="A46" s="100" t="s">
        <v>37</v>
      </c>
      <c r="B46" s="232">
        <v>43377</v>
      </c>
      <c r="C46" s="198">
        <v>985</v>
      </c>
      <c r="D46" s="191">
        <v>9769</v>
      </c>
      <c r="E46" s="191">
        <v>520</v>
      </c>
      <c r="F46" s="191">
        <v>15321</v>
      </c>
      <c r="G46" s="191">
        <v>11112</v>
      </c>
      <c r="H46" s="191">
        <v>1867</v>
      </c>
      <c r="I46" s="191">
        <v>357</v>
      </c>
      <c r="J46" s="191">
        <v>650</v>
      </c>
      <c r="K46" s="191">
        <v>2669</v>
      </c>
      <c r="L46" s="191">
        <v>94</v>
      </c>
      <c r="M46" s="109">
        <v>33</v>
      </c>
      <c r="N46" s="97"/>
    </row>
    <row r="47" spans="1:14" ht="15.95" customHeight="1" x14ac:dyDescent="0.2">
      <c r="A47" s="96" t="s">
        <v>38</v>
      </c>
      <c r="B47" s="233">
        <v>2092</v>
      </c>
      <c r="C47" s="186">
        <v>0</v>
      </c>
      <c r="D47" s="187">
        <v>285</v>
      </c>
      <c r="E47" s="187">
        <v>9</v>
      </c>
      <c r="F47" s="187">
        <v>1018</v>
      </c>
      <c r="G47" s="187">
        <v>563</v>
      </c>
      <c r="H47" s="187">
        <v>86</v>
      </c>
      <c r="I47" s="187">
        <v>3</v>
      </c>
      <c r="J47" s="187">
        <v>31</v>
      </c>
      <c r="K47" s="187">
        <v>90</v>
      </c>
      <c r="L47" s="187">
        <v>1</v>
      </c>
      <c r="M47" s="107">
        <v>6</v>
      </c>
      <c r="N47" s="97"/>
    </row>
    <row r="48" spans="1:14" ht="15.95" customHeight="1" x14ac:dyDescent="0.2">
      <c r="A48" s="96" t="s">
        <v>39</v>
      </c>
      <c r="B48" s="230">
        <v>6087</v>
      </c>
      <c r="C48" s="186">
        <v>5</v>
      </c>
      <c r="D48" s="187">
        <v>1038</v>
      </c>
      <c r="E48" s="187">
        <v>642</v>
      </c>
      <c r="F48" s="187">
        <v>2063</v>
      </c>
      <c r="G48" s="187">
        <v>1698</v>
      </c>
      <c r="H48" s="187">
        <v>209</v>
      </c>
      <c r="I48" s="187">
        <v>19</v>
      </c>
      <c r="J48" s="187">
        <v>110</v>
      </c>
      <c r="K48" s="187">
        <v>282</v>
      </c>
      <c r="L48" s="187">
        <v>5</v>
      </c>
      <c r="M48" s="107">
        <v>16</v>
      </c>
      <c r="N48" s="97"/>
    </row>
    <row r="49" spans="1:14" ht="15.95" customHeight="1" x14ac:dyDescent="0.2">
      <c r="A49" s="96" t="s">
        <v>40</v>
      </c>
      <c r="B49" s="230">
        <v>2560</v>
      </c>
      <c r="C49" s="186">
        <v>1</v>
      </c>
      <c r="D49" s="187">
        <v>317</v>
      </c>
      <c r="E49" s="187">
        <v>49</v>
      </c>
      <c r="F49" s="187">
        <v>992</v>
      </c>
      <c r="G49" s="187">
        <v>788</v>
      </c>
      <c r="H49" s="187">
        <v>117</v>
      </c>
      <c r="I49" s="187">
        <v>38</v>
      </c>
      <c r="J49" s="187">
        <v>54</v>
      </c>
      <c r="K49" s="187">
        <v>199</v>
      </c>
      <c r="L49" s="187">
        <v>4</v>
      </c>
      <c r="M49" s="107">
        <v>1</v>
      </c>
      <c r="N49" s="97"/>
    </row>
    <row r="50" spans="1:14" ht="15.95" customHeight="1" x14ac:dyDescent="0.2">
      <c r="A50" s="96" t="s">
        <v>41</v>
      </c>
      <c r="B50" s="230">
        <v>2157</v>
      </c>
      <c r="C50" s="186">
        <v>6</v>
      </c>
      <c r="D50" s="187">
        <v>416</v>
      </c>
      <c r="E50" s="187">
        <v>33</v>
      </c>
      <c r="F50" s="187">
        <v>857</v>
      </c>
      <c r="G50" s="187">
        <v>610</v>
      </c>
      <c r="H50" s="187">
        <v>86</v>
      </c>
      <c r="I50" s="187">
        <v>2</v>
      </c>
      <c r="J50" s="187">
        <v>31</v>
      </c>
      <c r="K50" s="187">
        <v>112</v>
      </c>
      <c r="L50" s="187">
        <v>3</v>
      </c>
      <c r="M50" s="107">
        <v>1</v>
      </c>
      <c r="N50" s="97"/>
    </row>
    <row r="51" spans="1:14" ht="15.95" customHeight="1" x14ac:dyDescent="0.2">
      <c r="A51" s="96" t="s">
        <v>42</v>
      </c>
      <c r="B51" s="230">
        <v>4776</v>
      </c>
      <c r="C51" s="186">
        <v>94</v>
      </c>
      <c r="D51" s="187">
        <v>1228</v>
      </c>
      <c r="E51" s="187">
        <v>137</v>
      </c>
      <c r="F51" s="187">
        <v>1445</v>
      </c>
      <c r="G51" s="187">
        <v>1221</v>
      </c>
      <c r="H51" s="187">
        <v>132</v>
      </c>
      <c r="I51" s="187">
        <v>66</v>
      </c>
      <c r="J51" s="187">
        <v>92</v>
      </c>
      <c r="K51" s="187">
        <v>352</v>
      </c>
      <c r="L51" s="187">
        <v>9</v>
      </c>
      <c r="M51" s="107">
        <v>0</v>
      </c>
      <c r="N51" s="97"/>
    </row>
    <row r="52" spans="1:14" ht="15.95" customHeight="1" x14ac:dyDescent="0.2">
      <c r="A52" s="96" t="s">
        <v>43</v>
      </c>
      <c r="B52" s="230">
        <v>4121</v>
      </c>
      <c r="C52" s="186">
        <v>13</v>
      </c>
      <c r="D52" s="187">
        <v>796</v>
      </c>
      <c r="E52" s="187">
        <v>11</v>
      </c>
      <c r="F52" s="187">
        <v>1427</v>
      </c>
      <c r="G52" s="187">
        <v>1243</v>
      </c>
      <c r="H52" s="187">
        <v>162</v>
      </c>
      <c r="I52" s="187">
        <v>12</v>
      </c>
      <c r="J52" s="187">
        <v>75</v>
      </c>
      <c r="K52" s="187">
        <v>368</v>
      </c>
      <c r="L52" s="187">
        <v>14</v>
      </c>
      <c r="M52" s="107">
        <v>0</v>
      </c>
      <c r="N52" s="97"/>
    </row>
    <row r="53" spans="1:14" ht="15.95" customHeight="1" x14ac:dyDescent="0.2">
      <c r="A53" s="96" t="s">
        <v>44</v>
      </c>
      <c r="B53" s="230">
        <v>3847</v>
      </c>
      <c r="C53" s="186">
        <v>3</v>
      </c>
      <c r="D53" s="187">
        <v>658</v>
      </c>
      <c r="E53" s="187">
        <v>5</v>
      </c>
      <c r="F53" s="187">
        <v>1743</v>
      </c>
      <c r="G53" s="187">
        <v>1031</v>
      </c>
      <c r="H53" s="187">
        <v>143</v>
      </c>
      <c r="I53" s="187">
        <v>7</v>
      </c>
      <c r="J53" s="187">
        <v>70</v>
      </c>
      <c r="K53" s="187">
        <v>184</v>
      </c>
      <c r="L53" s="187">
        <v>2</v>
      </c>
      <c r="M53" s="107">
        <v>1</v>
      </c>
      <c r="N53" s="97"/>
    </row>
    <row r="54" spans="1:14" ht="15.95" customHeight="1" x14ac:dyDescent="0.2">
      <c r="A54" s="96" t="s">
        <v>45</v>
      </c>
      <c r="B54" s="230">
        <v>3744</v>
      </c>
      <c r="C54" s="186">
        <v>9</v>
      </c>
      <c r="D54" s="187">
        <v>754</v>
      </c>
      <c r="E54" s="187">
        <v>2</v>
      </c>
      <c r="F54" s="187">
        <v>1501</v>
      </c>
      <c r="G54" s="187">
        <v>1093</v>
      </c>
      <c r="H54" s="187">
        <v>95</v>
      </c>
      <c r="I54" s="187">
        <v>2</v>
      </c>
      <c r="J54" s="187">
        <v>61</v>
      </c>
      <c r="K54" s="187">
        <v>218</v>
      </c>
      <c r="L54" s="187">
        <v>4</v>
      </c>
      <c r="M54" s="107">
        <v>5</v>
      </c>
      <c r="N54" s="97"/>
    </row>
    <row r="55" spans="1:14" s="33" customFormat="1" ht="15.95" customHeight="1" x14ac:dyDescent="0.2">
      <c r="A55" s="96" t="s">
        <v>46</v>
      </c>
      <c r="B55" s="230">
        <v>1155</v>
      </c>
      <c r="C55" s="186">
        <v>1</v>
      </c>
      <c r="D55" s="187">
        <v>288</v>
      </c>
      <c r="E55" s="187">
        <v>145</v>
      </c>
      <c r="F55" s="187">
        <v>333</v>
      </c>
      <c r="G55" s="187">
        <v>274</v>
      </c>
      <c r="H55" s="187">
        <v>36</v>
      </c>
      <c r="I55" s="187">
        <v>2</v>
      </c>
      <c r="J55" s="187">
        <v>14</v>
      </c>
      <c r="K55" s="187">
        <v>61</v>
      </c>
      <c r="L55" s="187">
        <v>1</v>
      </c>
      <c r="M55" s="107">
        <v>0</v>
      </c>
      <c r="N55" s="101"/>
    </row>
    <row r="56" spans="1:14" ht="15.95" customHeight="1" x14ac:dyDescent="0.2">
      <c r="A56" s="96" t="s">
        <v>47</v>
      </c>
      <c r="B56" s="230">
        <v>2123</v>
      </c>
      <c r="C56" s="186">
        <v>0</v>
      </c>
      <c r="D56" s="187">
        <v>296</v>
      </c>
      <c r="E56" s="187">
        <v>19</v>
      </c>
      <c r="F56" s="187">
        <v>823</v>
      </c>
      <c r="G56" s="187">
        <v>680</v>
      </c>
      <c r="H56" s="187">
        <v>119</v>
      </c>
      <c r="I56" s="187">
        <v>18</v>
      </c>
      <c r="J56" s="187">
        <v>46</v>
      </c>
      <c r="K56" s="187">
        <v>121</v>
      </c>
      <c r="L56" s="187">
        <v>1</v>
      </c>
      <c r="M56" s="107">
        <v>0</v>
      </c>
      <c r="N56" s="97"/>
    </row>
    <row r="57" spans="1:14" ht="15.95" customHeight="1" x14ac:dyDescent="0.2">
      <c r="A57" s="99" t="s">
        <v>48</v>
      </c>
      <c r="B57" s="231">
        <v>6554</v>
      </c>
      <c r="C57" s="188">
        <v>9</v>
      </c>
      <c r="D57" s="189">
        <v>668</v>
      </c>
      <c r="E57" s="189">
        <v>231</v>
      </c>
      <c r="F57" s="189">
        <v>2184</v>
      </c>
      <c r="G57" s="189">
        <v>2174</v>
      </c>
      <c r="H57" s="189">
        <v>313</v>
      </c>
      <c r="I57" s="189">
        <v>54</v>
      </c>
      <c r="J57" s="189">
        <v>133</v>
      </c>
      <c r="K57" s="189">
        <v>754</v>
      </c>
      <c r="L57" s="189">
        <v>28</v>
      </c>
      <c r="M57" s="108">
        <v>6</v>
      </c>
      <c r="N57" s="97"/>
    </row>
    <row r="58" spans="1:14" ht="15.95" customHeight="1" thickBot="1" x14ac:dyDescent="0.25">
      <c r="A58" s="102" t="s">
        <v>49</v>
      </c>
      <c r="B58" s="236">
        <v>39216</v>
      </c>
      <c r="C58" s="201">
        <v>141</v>
      </c>
      <c r="D58" s="197">
        <v>6744</v>
      </c>
      <c r="E58" s="197">
        <v>1283</v>
      </c>
      <c r="F58" s="197">
        <v>14386</v>
      </c>
      <c r="G58" s="197">
        <v>11375</v>
      </c>
      <c r="H58" s="197">
        <v>1498</v>
      </c>
      <c r="I58" s="197">
        <v>223</v>
      </c>
      <c r="J58" s="197">
        <v>717</v>
      </c>
      <c r="K58" s="197">
        <v>2741</v>
      </c>
      <c r="L58" s="197">
        <v>72</v>
      </c>
      <c r="M58" s="111">
        <v>36</v>
      </c>
      <c r="N58" s="97"/>
    </row>
    <row r="59" spans="1:14" ht="15.95" customHeight="1" x14ac:dyDescent="0.2">
      <c r="A59" s="103" t="s">
        <v>50</v>
      </c>
      <c r="B59" s="237">
        <v>5448</v>
      </c>
      <c r="C59" s="186">
        <v>59</v>
      </c>
      <c r="D59" s="187">
        <v>740</v>
      </c>
      <c r="E59" s="187">
        <v>539</v>
      </c>
      <c r="F59" s="187">
        <v>1051</v>
      </c>
      <c r="G59" s="187">
        <v>1572</v>
      </c>
      <c r="H59" s="187">
        <v>267</v>
      </c>
      <c r="I59" s="187">
        <v>384</v>
      </c>
      <c r="J59" s="187">
        <v>128</v>
      </c>
      <c r="K59" s="187">
        <v>668</v>
      </c>
      <c r="L59" s="187">
        <v>33</v>
      </c>
      <c r="M59" s="107">
        <v>7</v>
      </c>
      <c r="N59" s="97"/>
    </row>
    <row r="60" spans="1:14" ht="15.95" customHeight="1" x14ac:dyDescent="0.2">
      <c r="A60" s="96" t="s">
        <v>51</v>
      </c>
      <c r="B60" s="237">
        <v>1591</v>
      </c>
      <c r="C60" s="186">
        <v>30</v>
      </c>
      <c r="D60" s="187">
        <v>316</v>
      </c>
      <c r="E60" s="187">
        <v>8</v>
      </c>
      <c r="F60" s="187">
        <v>584</v>
      </c>
      <c r="G60" s="187">
        <v>487</v>
      </c>
      <c r="H60" s="187">
        <v>62</v>
      </c>
      <c r="I60" s="187">
        <v>3</v>
      </c>
      <c r="J60" s="187">
        <v>22</v>
      </c>
      <c r="K60" s="187">
        <v>74</v>
      </c>
      <c r="L60" s="187">
        <v>5</v>
      </c>
      <c r="M60" s="107">
        <v>0</v>
      </c>
      <c r="N60" s="97"/>
    </row>
    <row r="61" spans="1:14" ht="15.95" customHeight="1" x14ac:dyDescent="0.2">
      <c r="A61" s="96" t="s">
        <v>52</v>
      </c>
      <c r="B61" s="237">
        <v>5280</v>
      </c>
      <c r="C61" s="186">
        <v>241</v>
      </c>
      <c r="D61" s="187">
        <v>1646</v>
      </c>
      <c r="E61" s="187">
        <v>17</v>
      </c>
      <c r="F61" s="187">
        <v>1626</v>
      </c>
      <c r="G61" s="187">
        <v>1299</v>
      </c>
      <c r="H61" s="187">
        <v>131</v>
      </c>
      <c r="I61" s="187">
        <v>3</v>
      </c>
      <c r="J61" s="187">
        <v>57</v>
      </c>
      <c r="K61" s="187">
        <v>232</v>
      </c>
      <c r="L61" s="187">
        <v>9</v>
      </c>
      <c r="M61" s="107">
        <v>19</v>
      </c>
      <c r="N61" s="97"/>
    </row>
    <row r="62" spans="1:14" ht="15.95" customHeight="1" x14ac:dyDescent="0.2">
      <c r="A62" s="96" t="s">
        <v>53</v>
      </c>
      <c r="B62" s="237">
        <v>2636</v>
      </c>
      <c r="C62" s="186">
        <v>16</v>
      </c>
      <c r="D62" s="187">
        <v>638</v>
      </c>
      <c r="E62" s="187">
        <v>335</v>
      </c>
      <c r="F62" s="187">
        <v>617</v>
      </c>
      <c r="G62" s="187">
        <v>764</v>
      </c>
      <c r="H62" s="187">
        <v>51</v>
      </c>
      <c r="I62" s="187">
        <v>44</v>
      </c>
      <c r="J62" s="187">
        <v>39</v>
      </c>
      <c r="K62" s="187">
        <v>128</v>
      </c>
      <c r="L62" s="187">
        <v>3</v>
      </c>
      <c r="M62" s="107">
        <v>1</v>
      </c>
      <c r="N62" s="97"/>
    </row>
    <row r="63" spans="1:14" ht="15.95" customHeight="1" x14ac:dyDescent="0.2">
      <c r="A63" s="96" t="s">
        <v>54</v>
      </c>
      <c r="B63" s="237">
        <v>2140</v>
      </c>
      <c r="C63" s="186">
        <v>54</v>
      </c>
      <c r="D63" s="187">
        <v>532</v>
      </c>
      <c r="E63" s="187">
        <v>5</v>
      </c>
      <c r="F63" s="187">
        <v>897</v>
      </c>
      <c r="G63" s="187">
        <v>488</v>
      </c>
      <c r="H63" s="187">
        <v>67</v>
      </c>
      <c r="I63" s="187">
        <v>1</v>
      </c>
      <c r="J63" s="187">
        <v>18</v>
      </c>
      <c r="K63" s="187">
        <v>76</v>
      </c>
      <c r="L63" s="187">
        <v>1</v>
      </c>
      <c r="M63" s="107">
        <v>1</v>
      </c>
      <c r="N63" s="97"/>
    </row>
    <row r="64" spans="1:14" ht="15.95" customHeight="1" x14ac:dyDescent="0.2">
      <c r="A64" s="96" t="s">
        <v>55</v>
      </c>
      <c r="B64" s="237">
        <v>7601</v>
      </c>
      <c r="C64" s="186">
        <v>998</v>
      </c>
      <c r="D64" s="187">
        <v>2539</v>
      </c>
      <c r="E64" s="187">
        <v>6</v>
      </c>
      <c r="F64" s="187">
        <v>2013</v>
      </c>
      <c r="G64" s="187">
        <v>1524</v>
      </c>
      <c r="H64" s="187">
        <v>223</v>
      </c>
      <c r="I64" s="187">
        <v>7</v>
      </c>
      <c r="J64" s="187">
        <v>69</v>
      </c>
      <c r="K64" s="187">
        <v>221</v>
      </c>
      <c r="L64" s="187">
        <v>1</v>
      </c>
      <c r="M64" s="107">
        <v>0</v>
      </c>
      <c r="N64" s="97"/>
    </row>
    <row r="65" spans="1:14" ht="15.95" customHeight="1" x14ac:dyDescent="0.2">
      <c r="A65" s="96" t="s">
        <v>56</v>
      </c>
      <c r="B65" s="237">
        <v>2842</v>
      </c>
      <c r="C65" s="186">
        <v>263</v>
      </c>
      <c r="D65" s="187">
        <v>605</v>
      </c>
      <c r="E65" s="187">
        <v>0</v>
      </c>
      <c r="F65" s="187">
        <v>1117</v>
      </c>
      <c r="G65" s="187">
        <v>726</v>
      </c>
      <c r="H65" s="187">
        <v>49</v>
      </c>
      <c r="I65" s="187">
        <v>1</v>
      </c>
      <c r="J65" s="187">
        <v>17</v>
      </c>
      <c r="K65" s="187">
        <v>60</v>
      </c>
      <c r="L65" s="187">
        <v>4</v>
      </c>
      <c r="M65" s="107">
        <v>0</v>
      </c>
      <c r="N65" s="97"/>
    </row>
    <row r="66" spans="1:14" ht="15.95" customHeight="1" x14ac:dyDescent="0.2">
      <c r="A66" s="96" t="s">
        <v>57</v>
      </c>
      <c r="B66" s="237">
        <v>6519</v>
      </c>
      <c r="C66" s="186">
        <v>700</v>
      </c>
      <c r="D66" s="187">
        <v>2666</v>
      </c>
      <c r="E66" s="187">
        <v>17</v>
      </c>
      <c r="F66" s="187">
        <v>1896</v>
      </c>
      <c r="G66" s="187">
        <v>890</v>
      </c>
      <c r="H66" s="187">
        <v>164</v>
      </c>
      <c r="I66" s="187">
        <v>10</v>
      </c>
      <c r="J66" s="187">
        <v>56</v>
      </c>
      <c r="K66" s="187">
        <v>114</v>
      </c>
      <c r="L66" s="187">
        <v>2</v>
      </c>
      <c r="M66" s="107">
        <v>4</v>
      </c>
      <c r="N66" s="97"/>
    </row>
    <row r="67" spans="1:14" ht="15.95" customHeight="1" x14ac:dyDescent="0.2">
      <c r="A67" s="96" t="s">
        <v>58</v>
      </c>
      <c r="B67" s="237">
        <v>13984</v>
      </c>
      <c r="C67" s="186">
        <v>1547</v>
      </c>
      <c r="D67" s="187">
        <v>5696</v>
      </c>
      <c r="E67" s="187">
        <v>91</v>
      </c>
      <c r="F67" s="187">
        <v>3812</v>
      </c>
      <c r="G67" s="187">
        <v>2160</v>
      </c>
      <c r="H67" s="187">
        <v>348</v>
      </c>
      <c r="I67" s="187">
        <v>24</v>
      </c>
      <c r="J67" s="187">
        <v>70</v>
      </c>
      <c r="K67" s="187">
        <v>225</v>
      </c>
      <c r="L67" s="187">
        <v>7</v>
      </c>
      <c r="M67" s="107">
        <v>4</v>
      </c>
      <c r="N67" s="97"/>
    </row>
    <row r="68" spans="1:14" ht="15.95" customHeight="1" x14ac:dyDescent="0.2">
      <c r="A68" s="96" t="s">
        <v>59</v>
      </c>
      <c r="B68" s="237">
        <v>5190</v>
      </c>
      <c r="C68" s="186">
        <v>451</v>
      </c>
      <c r="D68" s="187">
        <v>1130</v>
      </c>
      <c r="E68" s="187">
        <v>15</v>
      </c>
      <c r="F68" s="187">
        <v>2032</v>
      </c>
      <c r="G68" s="187">
        <v>1148</v>
      </c>
      <c r="H68" s="187">
        <v>193</v>
      </c>
      <c r="I68" s="187">
        <v>2</v>
      </c>
      <c r="J68" s="187">
        <v>51</v>
      </c>
      <c r="K68" s="187">
        <v>166</v>
      </c>
      <c r="L68" s="187">
        <v>2</v>
      </c>
      <c r="M68" s="107">
        <v>0</v>
      </c>
      <c r="N68" s="97"/>
    </row>
    <row r="69" spans="1:14" ht="15.95" customHeight="1" x14ac:dyDescent="0.2">
      <c r="A69" s="96" t="s">
        <v>60</v>
      </c>
      <c r="B69" s="237">
        <v>3863</v>
      </c>
      <c r="C69" s="186">
        <v>12</v>
      </c>
      <c r="D69" s="187">
        <v>794</v>
      </c>
      <c r="E69" s="187">
        <v>10</v>
      </c>
      <c r="F69" s="187">
        <v>1064</v>
      </c>
      <c r="G69" s="187">
        <v>1307</v>
      </c>
      <c r="H69" s="187">
        <v>186</v>
      </c>
      <c r="I69" s="187">
        <v>7</v>
      </c>
      <c r="J69" s="187">
        <v>90</v>
      </c>
      <c r="K69" s="187">
        <v>375</v>
      </c>
      <c r="L69" s="187">
        <v>17</v>
      </c>
      <c r="M69" s="107">
        <v>1</v>
      </c>
      <c r="N69" s="97"/>
    </row>
    <row r="70" spans="1:14" ht="15.95" customHeight="1" x14ac:dyDescent="0.2">
      <c r="A70" s="96" t="s">
        <v>61</v>
      </c>
      <c r="B70" s="237">
        <v>2313</v>
      </c>
      <c r="C70" s="186">
        <v>7</v>
      </c>
      <c r="D70" s="187">
        <v>491</v>
      </c>
      <c r="E70" s="187">
        <v>60</v>
      </c>
      <c r="F70" s="187">
        <v>830</v>
      </c>
      <c r="G70" s="187">
        <v>612</v>
      </c>
      <c r="H70" s="187">
        <v>86</v>
      </c>
      <c r="I70" s="187">
        <v>84</v>
      </c>
      <c r="J70" s="187">
        <v>35</v>
      </c>
      <c r="K70" s="187">
        <v>107</v>
      </c>
      <c r="L70" s="187">
        <v>1</v>
      </c>
      <c r="M70" s="107">
        <v>0</v>
      </c>
      <c r="N70" s="97"/>
    </row>
    <row r="71" spans="1:14" ht="15.95" customHeight="1" x14ac:dyDescent="0.2">
      <c r="A71" s="96" t="s">
        <v>62</v>
      </c>
      <c r="B71" s="238">
        <v>3457</v>
      </c>
      <c r="C71" s="188">
        <v>110</v>
      </c>
      <c r="D71" s="189">
        <v>685</v>
      </c>
      <c r="E71" s="189">
        <v>7</v>
      </c>
      <c r="F71" s="189">
        <v>1245</v>
      </c>
      <c r="G71" s="189">
        <v>1039</v>
      </c>
      <c r="H71" s="189">
        <v>105</v>
      </c>
      <c r="I71" s="189">
        <v>3</v>
      </c>
      <c r="J71" s="189">
        <v>47</v>
      </c>
      <c r="K71" s="189">
        <v>207</v>
      </c>
      <c r="L71" s="189">
        <v>9</v>
      </c>
      <c r="M71" s="108">
        <v>0</v>
      </c>
      <c r="N71" s="97"/>
    </row>
    <row r="72" spans="1:14" ht="15.95" customHeight="1" x14ac:dyDescent="0.2">
      <c r="A72" s="98" t="s">
        <v>63</v>
      </c>
      <c r="B72" s="239">
        <v>62864</v>
      </c>
      <c r="C72" s="198">
        <v>4488</v>
      </c>
      <c r="D72" s="191">
        <v>18478</v>
      </c>
      <c r="E72" s="191">
        <v>1110</v>
      </c>
      <c r="F72" s="191">
        <v>18784</v>
      </c>
      <c r="G72" s="191">
        <v>14016</v>
      </c>
      <c r="H72" s="191">
        <v>1932</v>
      </c>
      <c r="I72" s="191">
        <v>573</v>
      </c>
      <c r="J72" s="191">
        <v>699</v>
      </c>
      <c r="K72" s="191">
        <v>2653</v>
      </c>
      <c r="L72" s="191">
        <v>94</v>
      </c>
      <c r="M72" s="109">
        <v>37</v>
      </c>
      <c r="N72" s="97"/>
    </row>
    <row r="73" spans="1:14" ht="15.95" customHeight="1" x14ac:dyDescent="0.2">
      <c r="A73" s="96" t="s">
        <v>64</v>
      </c>
      <c r="B73" s="237">
        <v>8219</v>
      </c>
      <c r="C73" s="186">
        <v>848</v>
      </c>
      <c r="D73" s="187">
        <v>1600</v>
      </c>
      <c r="E73" s="187">
        <v>26</v>
      </c>
      <c r="F73" s="187">
        <v>2528</v>
      </c>
      <c r="G73" s="187">
        <v>2349</v>
      </c>
      <c r="H73" s="187">
        <v>256</v>
      </c>
      <c r="I73" s="187">
        <v>8</v>
      </c>
      <c r="J73" s="187">
        <v>125</v>
      </c>
      <c r="K73" s="187">
        <v>459</v>
      </c>
      <c r="L73" s="187">
        <v>6</v>
      </c>
      <c r="M73" s="107">
        <v>14</v>
      </c>
      <c r="N73" s="97"/>
    </row>
    <row r="74" spans="1:14" ht="15.95" customHeight="1" x14ac:dyDescent="0.2">
      <c r="A74" s="96" t="s">
        <v>65</v>
      </c>
      <c r="B74" s="237">
        <v>5717</v>
      </c>
      <c r="C74" s="186">
        <v>341</v>
      </c>
      <c r="D74" s="187">
        <v>715</v>
      </c>
      <c r="E74" s="187">
        <v>222</v>
      </c>
      <c r="F74" s="187">
        <v>1744</v>
      </c>
      <c r="G74" s="187">
        <v>1965</v>
      </c>
      <c r="H74" s="187">
        <v>193</v>
      </c>
      <c r="I74" s="187">
        <v>4</v>
      </c>
      <c r="J74" s="187">
        <v>105</v>
      </c>
      <c r="K74" s="187">
        <v>416</v>
      </c>
      <c r="L74" s="187">
        <v>7</v>
      </c>
      <c r="M74" s="107">
        <v>5</v>
      </c>
      <c r="N74" s="97"/>
    </row>
    <row r="75" spans="1:14" ht="15.95" customHeight="1" x14ac:dyDescent="0.2">
      <c r="A75" s="96" t="s">
        <v>66</v>
      </c>
      <c r="B75" s="237">
        <v>9188</v>
      </c>
      <c r="C75" s="186">
        <v>1660</v>
      </c>
      <c r="D75" s="187">
        <v>3894</v>
      </c>
      <c r="E75" s="187">
        <v>95</v>
      </c>
      <c r="F75" s="187">
        <v>1933</v>
      </c>
      <c r="G75" s="187">
        <v>1209</v>
      </c>
      <c r="H75" s="187">
        <v>145</v>
      </c>
      <c r="I75" s="187">
        <v>3</v>
      </c>
      <c r="J75" s="187">
        <v>53</v>
      </c>
      <c r="K75" s="187">
        <v>183</v>
      </c>
      <c r="L75" s="187">
        <v>2</v>
      </c>
      <c r="M75" s="107">
        <v>11</v>
      </c>
      <c r="N75" s="97"/>
    </row>
    <row r="76" spans="1:14" ht="15.95" customHeight="1" x14ac:dyDescent="0.2">
      <c r="A76" s="96" t="s">
        <v>67</v>
      </c>
      <c r="B76" s="237">
        <v>3192</v>
      </c>
      <c r="C76" s="186">
        <v>141</v>
      </c>
      <c r="D76" s="187">
        <v>1242</v>
      </c>
      <c r="E76" s="187">
        <v>480</v>
      </c>
      <c r="F76" s="187">
        <v>409</v>
      </c>
      <c r="G76" s="187">
        <v>649</v>
      </c>
      <c r="H76" s="187">
        <v>76</v>
      </c>
      <c r="I76" s="187">
        <v>2</v>
      </c>
      <c r="J76" s="187">
        <v>43</v>
      </c>
      <c r="K76" s="187">
        <v>143</v>
      </c>
      <c r="L76" s="187">
        <v>4</v>
      </c>
      <c r="M76" s="107">
        <v>3</v>
      </c>
      <c r="N76" s="97"/>
    </row>
    <row r="77" spans="1:14" ht="15.95" customHeight="1" x14ac:dyDescent="0.2">
      <c r="A77" s="96" t="s">
        <v>68</v>
      </c>
      <c r="B77" s="237">
        <v>1335</v>
      </c>
      <c r="C77" s="186">
        <v>97</v>
      </c>
      <c r="D77" s="187">
        <v>349</v>
      </c>
      <c r="E77" s="187">
        <v>2</v>
      </c>
      <c r="F77" s="187">
        <v>362</v>
      </c>
      <c r="G77" s="187">
        <v>387</v>
      </c>
      <c r="H77" s="187">
        <v>54</v>
      </c>
      <c r="I77" s="187">
        <v>0</v>
      </c>
      <c r="J77" s="187">
        <v>24</v>
      </c>
      <c r="K77" s="187">
        <v>60</v>
      </c>
      <c r="L77" s="187">
        <v>0</v>
      </c>
      <c r="M77" s="107">
        <v>0</v>
      </c>
      <c r="N77" s="97"/>
    </row>
    <row r="78" spans="1:14" ht="15.95" customHeight="1" x14ac:dyDescent="0.2">
      <c r="A78" s="96" t="s">
        <v>69</v>
      </c>
      <c r="B78" s="237">
        <v>7529</v>
      </c>
      <c r="C78" s="186">
        <v>161</v>
      </c>
      <c r="D78" s="187">
        <v>2953</v>
      </c>
      <c r="E78" s="187">
        <v>78</v>
      </c>
      <c r="F78" s="187">
        <v>1796</v>
      </c>
      <c r="G78" s="187">
        <v>1762</v>
      </c>
      <c r="H78" s="187">
        <v>166</v>
      </c>
      <c r="I78" s="187">
        <v>20</v>
      </c>
      <c r="J78" s="187">
        <v>114</v>
      </c>
      <c r="K78" s="187">
        <v>466</v>
      </c>
      <c r="L78" s="187">
        <v>12</v>
      </c>
      <c r="M78" s="107">
        <v>1</v>
      </c>
      <c r="N78" s="97"/>
    </row>
    <row r="79" spans="1:14" ht="15.95" customHeight="1" x14ac:dyDescent="0.2">
      <c r="A79" s="96" t="s">
        <v>70</v>
      </c>
      <c r="B79" s="237">
        <v>13423</v>
      </c>
      <c r="C79" s="186">
        <v>1921</v>
      </c>
      <c r="D79" s="187">
        <v>2092</v>
      </c>
      <c r="E79" s="187">
        <v>242</v>
      </c>
      <c r="F79" s="187">
        <v>3866</v>
      </c>
      <c r="G79" s="187">
        <v>3508</v>
      </c>
      <c r="H79" s="187">
        <v>390</v>
      </c>
      <c r="I79" s="187">
        <v>14</v>
      </c>
      <c r="J79" s="187">
        <v>253</v>
      </c>
      <c r="K79" s="187">
        <v>1104</v>
      </c>
      <c r="L79" s="187">
        <v>28</v>
      </c>
      <c r="M79" s="107">
        <v>5</v>
      </c>
      <c r="N79" s="97"/>
    </row>
    <row r="80" spans="1:14" ht="15.95" customHeight="1" x14ac:dyDescent="0.2">
      <c r="A80" s="96" t="s">
        <v>71</v>
      </c>
      <c r="B80" s="237">
        <v>6417</v>
      </c>
      <c r="C80" s="186">
        <v>812</v>
      </c>
      <c r="D80" s="187">
        <v>2015</v>
      </c>
      <c r="E80" s="187">
        <v>172</v>
      </c>
      <c r="F80" s="187">
        <v>1667</v>
      </c>
      <c r="G80" s="187">
        <v>1300</v>
      </c>
      <c r="H80" s="187">
        <v>136</v>
      </c>
      <c r="I80" s="187">
        <v>8</v>
      </c>
      <c r="J80" s="187">
        <v>64</v>
      </c>
      <c r="K80" s="187">
        <v>231</v>
      </c>
      <c r="L80" s="187">
        <v>6</v>
      </c>
      <c r="M80" s="107">
        <v>6</v>
      </c>
      <c r="N80" s="97"/>
    </row>
    <row r="81" spans="1:14" ht="15.95" customHeight="1" x14ac:dyDescent="0.2">
      <c r="A81" s="96" t="s">
        <v>72</v>
      </c>
      <c r="B81" s="237">
        <v>3874</v>
      </c>
      <c r="C81" s="186">
        <v>82</v>
      </c>
      <c r="D81" s="187">
        <v>606</v>
      </c>
      <c r="E81" s="187">
        <v>30</v>
      </c>
      <c r="F81" s="187">
        <v>1450</v>
      </c>
      <c r="G81" s="187">
        <v>1235</v>
      </c>
      <c r="H81" s="187">
        <v>145</v>
      </c>
      <c r="I81" s="187">
        <v>0</v>
      </c>
      <c r="J81" s="187">
        <v>65</v>
      </c>
      <c r="K81" s="187">
        <v>253</v>
      </c>
      <c r="L81" s="187">
        <v>2</v>
      </c>
      <c r="M81" s="107">
        <v>6</v>
      </c>
      <c r="N81" s="97"/>
    </row>
    <row r="82" spans="1:14" ht="15.95" customHeight="1" x14ac:dyDescent="0.2">
      <c r="A82" s="96" t="s">
        <v>73</v>
      </c>
      <c r="B82" s="237">
        <v>4047</v>
      </c>
      <c r="C82" s="186">
        <v>320</v>
      </c>
      <c r="D82" s="187">
        <v>1217</v>
      </c>
      <c r="E82" s="187">
        <v>672</v>
      </c>
      <c r="F82" s="187">
        <v>539</v>
      </c>
      <c r="G82" s="187">
        <v>829</v>
      </c>
      <c r="H82" s="187">
        <v>113</v>
      </c>
      <c r="I82" s="187">
        <v>15</v>
      </c>
      <c r="J82" s="187">
        <v>68</v>
      </c>
      <c r="K82" s="187">
        <v>239</v>
      </c>
      <c r="L82" s="187">
        <v>7</v>
      </c>
      <c r="M82" s="107">
        <v>28</v>
      </c>
      <c r="N82" s="97"/>
    </row>
    <row r="83" spans="1:14" ht="15.95" customHeight="1" x14ac:dyDescent="0.2">
      <c r="A83" s="96" t="s">
        <v>74</v>
      </c>
      <c r="B83" s="237">
        <v>2208</v>
      </c>
      <c r="C83" s="186">
        <v>17</v>
      </c>
      <c r="D83" s="187">
        <v>709</v>
      </c>
      <c r="E83" s="187">
        <v>20</v>
      </c>
      <c r="F83" s="187">
        <v>645</v>
      </c>
      <c r="G83" s="187">
        <v>588</v>
      </c>
      <c r="H83" s="187">
        <v>71</v>
      </c>
      <c r="I83" s="187">
        <v>1</v>
      </c>
      <c r="J83" s="187">
        <v>46</v>
      </c>
      <c r="K83" s="187">
        <v>109</v>
      </c>
      <c r="L83" s="187">
        <v>2</v>
      </c>
      <c r="M83" s="107">
        <v>0</v>
      </c>
      <c r="N83" s="97"/>
    </row>
    <row r="84" spans="1:14" ht="15.95" customHeight="1" x14ac:dyDescent="0.2">
      <c r="A84" s="96" t="s">
        <v>75</v>
      </c>
      <c r="B84" s="237">
        <v>3797</v>
      </c>
      <c r="C84" s="186">
        <v>123</v>
      </c>
      <c r="D84" s="187">
        <v>1056</v>
      </c>
      <c r="E84" s="187">
        <v>24</v>
      </c>
      <c r="F84" s="187">
        <v>1237</v>
      </c>
      <c r="G84" s="187">
        <v>947</v>
      </c>
      <c r="H84" s="187">
        <v>129</v>
      </c>
      <c r="I84" s="187">
        <v>12</v>
      </c>
      <c r="J84" s="187">
        <v>56</v>
      </c>
      <c r="K84" s="187">
        <v>211</v>
      </c>
      <c r="L84" s="187">
        <v>2</v>
      </c>
      <c r="M84" s="107">
        <v>0</v>
      </c>
      <c r="N84" s="97"/>
    </row>
    <row r="85" spans="1:14" ht="15.95" customHeight="1" x14ac:dyDescent="0.2">
      <c r="A85" s="96" t="s">
        <v>76</v>
      </c>
      <c r="B85" s="238">
        <v>9551</v>
      </c>
      <c r="C85" s="188">
        <v>1440</v>
      </c>
      <c r="D85" s="189">
        <v>2844</v>
      </c>
      <c r="E85" s="189">
        <v>1004</v>
      </c>
      <c r="F85" s="189">
        <v>1873</v>
      </c>
      <c r="G85" s="189">
        <v>1726</v>
      </c>
      <c r="H85" s="189">
        <v>187</v>
      </c>
      <c r="I85" s="189">
        <v>4</v>
      </c>
      <c r="J85" s="189">
        <v>100</v>
      </c>
      <c r="K85" s="189">
        <v>367</v>
      </c>
      <c r="L85" s="189">
        <v>3</v>
      </c>
      <c r="M85" s="108">
        <v>3</v>
      </c>
      <c r="N85" s="97"/>
    </row>
    <row r="86" spans="1:14" ht="15.95" customHeight="1" x14ac:dyDescent="0.2">
      <c r="A86" s="98" t="s">
        <v>77</v>
      </c>
      <c r="B86" s="239">
        <v>78497</v>
      </c>
      <c r="C86" s="198">
        <v>7963</v>
      </c>
      <c r="D86" s="191">
        <v>21292</v>
      </c>
      <c r="E86" s="191">
        <v>3067</v>
      </c>
      <c r="F86" s="191">
        <v>20049</v>
      </c>
      <c r="G86" s="191">
        <v>18454</v>
      </c>
      <c r="H86" s="191">
        <v>2061</v>
      </c>
      <c r="I86" s="191">
        <v>91</v>
      </c>
      <c r="J86" s="191">
        <v>1116</v>
      </c>
      <c r="K86" s="191">
        <v>4241</v>
      </c>
      <c r="L86" s="191">
        <v>81</v>
      </c>
      <c r="M86" s="109">
        <v>82</v>
      </c>
      <c r="N86" s="97"/>
    </row>
    <row r="87" spans="1:14" ht="15.95" customHeight="1" x14ac:dyDescent="0.2">
      <c r="A87" s="96" t="s">
        <v>78</v>
      </c>
      <c r="B87" s="237">
        <v>3284</v>
      </c>
      <c r="C87" s="186">
        <v>663</v>
      </c>
      <c r="D87" s="187">
        <v>1000</v>
      </c>
      <c r="E87" s="187">
        <v>20</v>
      </c>
      <c r="F87" s="187">
        <v>892</v>
      </c>
      <c r="G87" s="187">
        <v>526</v>
      </c>
      <c r="H87" s="187">
        <v>73</v>
      </c>
      <c r="I87" s="187">
        <v>0</v>
      </c>
      <c r="J87" s="187">
        <v>23</v>
      </c>
      <c r="K87" s="187">
        <v>81</v>
      </c>
      <c r="L87" s="187">
        <v>5</v>
      </c>
      <c r="M87" s="107">
        <v>1</v>
      </c>
      <c r="N87" s="97"/>
    </row>
    <row r="88" spans="1:14" ht="15.95" customHeight="1" x14ac:dyDescent="0.2">
      <c r="A88" s="96" t="s">
        <v>79</v>
      </c>
      <c r="B88" s="237">
        <v>3373</v>
      </c>
      <c r="C88" s="186">
        <v>61</v>
      </c>
      <c r="D88" s="187">
        <v>443</v>
      </c>
      <c r="E88" s="187">
        <v>25</v>
      </c>
      <c r="F88" s="187">
        <v>734</v>
      </c>
      <c r="G88" s="187">
        <v>1221</v>
      </c>
      <c r="H88" s="187">
        <v>212</v>
      </c>
      <c r="I88" s="187">
        <v>19</v>
      </c>
      <c r="J88" s="187">
        <v>86</v>
      </c>
      <c r="K88" s="187">
        <v>540</v>
      </c>
      <c r="L88" s="187">
        <v>31</v>
      </c>
      <c r="M88" s="107">
        <v>1</v>
      </c>
      <c r="N88" s="97"/>
    </row>
    <row r="89" spans="1:14" ht="15.95" customHeight="1" x14ac:dyDescent="0.2">
      <c r="A89" s="96" t="s">
        <v>80</v>
      </c>
      <c r="B89" s="237">
        <v>3890</v>
      </c>
      <c r="C89" s="186">
        <v>136</v>
      </c>
      <c r="D89" s="187">
        <v>646</v>
      </c>
      <c r="E89" s="187">
        <v>35</v>
      </c>
      <c r="F89" s="187">
        <v>891</v>
      </c>
      <c r="G89" s="187">
        <v>1264</v>
      </c>
      <c r="H89" s="187">
        <v>205</v>
      </c>
      <c r="I89" s="187">
        <v>13</v>
      </c>
      <c r="J89" s="187">
        <v>86</v>
      </c>
      <c r="K89" s="187">
        <v>582</v>
      </c>
      <c r="L89" s="187">
        <v>16</v>
      </c>
      <c r="M89" s="107">
        <v>16</v>
      </c>
      <c r="N89" s="97"/>
    </row>
    <row r="90" spans="1:14" ht="15.95" customHeight="1" x14ac:dyDescent="0.2">
      <c r="A90" s="96" t="s">
        <v>81</v>
      </c>
      <c r="B90" s="237">
        <v>1534</v>
      </c>
      <c r="C90" s="186">
        <v>9</v>
      </c>
      <c r="D90" s="187">
        <v>173</v>
      </c>
      <c r="E90" s="187">
        <v>8</v>
      </c>
      <c r="F90" s="187">
        <v>438</v>
      </c>
      <c r="G90" s="187">
        <v>584</v>
      </c>
      <c r="H90" s="187">
        <v>70</v>
      </c>
      <c r="I90" s="187">
        <v>4</v>
      </c>
      <c r="J90" s="187">
        <v>38</v>
      </c>
      <c r="K90" s="187">
        <v>198</v>
      </c>
      <c r="L90" s="187">
        <v>12</v>
      </c>
      <c r="M90" s="107">
        <v>0</v>
      </c>
      <c r="N90" s="97"/>
    </row>
    <row r="91" spans="1:14" ht="15.95" customHeight="1" x14ac:dyDescent="0.2">
      <c r="A91" s="96" t="s">
        <v>82</v>
      </c>
      <c r="B91" s="237">
        <v>2658</v>
      </c>
      <c r="C91" s="186">
        <v>116</v>
      </c>
      <c r="D91" s="187">
        <v>239</v>
      </c>
      <c r="E91" s="187">
        <v>15</v>
      </c>
      <c r="F91" s="187">
        <v>675</v>
      </c>
      <c r="G91" s="187">
        <v>1007</v>
      </c>
      <c r="H91" s="187">
        <v>134</v>
      </c>
      <c r="I91" s="187">
        <v>13</v>
      </c>
      <c r="J91" s="187">
        <v>68</v>
      </c>
      <c r="K91" s="187">
        <v>375</v>
      </c>
      <c r="L91" s="187">
        <v>13</v>
      </c>
      <c r="M91" s="107">
        <v>3</v>
      </c>
      <c r="N91" s="97"/>
    </row>
    <row r="92" spans="1:14" ht="15.95" customHeight="1" x14ac:dyDescent="0.2">
      <c r="A92" s="96" t="s">
        <v>83</v>
      </c>
      <c r="B92" s="237">
        <v>11818</v>
      </c>
      <c r="C92" s="186">
        <v>114</v>
      </c>
      <c r="D92" s="187">
        <v>5226</v>
      </c>
      <c r="E92" s="187">
        <v>78</v>
      </c>
      <c r="F92" s="187">
        <v>3229</v>
      </c>
      <c r="G92" s="187">
        <v>2262</v>
      </c>
      <c r="H92" s="187">
        <v>321</v>
      </c>
      <c r="I92" s="187">
        <v>13</v>
      </c>
      <c r="J92" s="187">
        <v>108</v>
      </c>
      <c r="K92" s="187">
        <v>457</v>
      </c>
      <c r="L92" s="187">
        <v>8</v>
      </c>
      <c r="M92" s="107">
        <v>2</v>
      </c>
      <c r="N92" s="97"/>
    </row>
    <row r="93" spans="1:14" ht="15.95" customHeight="1" x14ac:dyDescent="0.2">
      <c r="A93" s="96" t="s">
        <v>84</v>
      </c>
      <c r="B93" s="237">
        <v>9905</v>
      </c>
      <c r="C93" s="186">
        <v>1156</v>
      </c>
      <c r="D93" s="187">
        <v>2432</v>
      </c>
      <c r="E93" s="187">
        <v>13</v>
      </c>
      <c r="F93" s="187">
        <v>2752</v>
      </c>
      <c r="G93" s="187">
        <v>2453</v>
      </c>
      <c r="H93" s="187">
        <v>393</v>
      </c>
      <c r="I93" s="187">
        <v>7</v>
      </c>
      <c r="J93" s="187">
        <v>136</v>
      </c>
      <c r="K93" s="187">
        <v>543</v>
      </c>
      <c r="L93" s="187">
        <v>10</v>
      </c>
      <c r="M93" s="107">
        <v>10</v>
      </c>
      <c r="N93" s="97"/>
    </row>
    <row r="94" spans="1:14" ht="15.95" customHeight="1" x14ac:dyDescent="0.2">
      <c r="A94" s="96" t="s">
        <v>85</v>
      </c>
      <c r="B94" s="237">
        <v>8537</v>
      </c>
      <c r="C94" s="186">
        <v>336</v>
      </c>
      <c r="D94" s="187">
        <v>3257</v>
      </c>
      <c r="E94" s="187">
        <v>146</v>
      </c>
      <c r="F94" s="187">
        <v>2580</v>
      </c>
      <c r="G94" s="187">
        <v>1643</v>
      </c>
      <c r="H94" s="187">
        <v>249</v>
      </c>
      <c r="I94" s="187">
        <v>17</v>
      </c>
      <c r="J94" s="187">
        <v>90</v>
      </c>
      <c r="K94" s="187">
        <v>212</v>
      </c>
      <c r="L94" s="187">
        <v>6</v>
      </c>
      <c r="M94" s="107">
        <v>1</v>
      </c>
      <c r="N94" s="97"/>
    </row>
    <row r="95" spans="1:14" ht="15.95" customHeight="1" x14ac:dyDescent="0.2">
      <c r="A95" s="96" t="s">
        <v>86</v>
      </c>
      <c r="B95" s="237">
        <v>2488</v>
      </c>
      <c r="C95" s="186">
        <v>80</v>
      </c>
      <c r="D95" s="187">
        <v>737</v>
      </c>
      <c r="E95" s="187">
        <v>297</v>
      </c>
      <c r="F95" s="187">
        <v>651</v>
      </c>
      <c r="G95" s="187">
        <v>490</v>
      </c>
      <c r="H95" s="187">
        <v>89</v>
      </c>
      <c r="I95" s="187">
        <v>3</v>
      </c>
      <c r="J95" s="187">
        <v>32</v>
      </c>
      <c r="K95" s="187">
        <v>105</v>
      </c>
      <c r="L95" s="187">
        <v>2</v>
      </c>
      <c r="M95" s="107">
        <v>2</v>
      </c>
      <c r="N95" s="97"/>
    </row>
    <row r="96" spans="1:14" ht="15.95" customHeight="1" x14ac:dyDescent="0.2">
      <c r="A96" s="96" t="s">
        <v>87</v>
      </c>
      <c r="B96" s="237">
        <v>8390</v>
      </c>
      <c r="C96" s="186">
        <v>1002</v>
      </c>
      <c r="D96" s="187">
        <v>2758</v>
      </c>
      <c r="E96" s="187">
        <v>120</v>
      </c>
      <c r="F96" s="187">
        <v>2005</v>
      </c>
      <c r="G96" s="187">
        <v>1736</v>
      </c>
      <c r="H96" s="187">
        <v>216</v>
      </c>
      <c r="I96" s="187">
        <v>10</v>
      </c>
      <c r="J96" s="187">
        <v>96</v>
      </c>
      <c r="K96" s="187">
        <v>422</v>
      </c>
      <c r="L96" s="187">
        <v>24</v>
      </c>
      <c r="M96" s="107">
        <v>1</v>
      </c>
      <c r="N96" s="97"/>
    </row>
    <row r="97" spans="1:14" ht="15.95" customHeight="1" x14ac:dyDescent="0.2">
      <c r="A97" s="96" t="s">
        <v>88</v>
      </c>
      <c r="B97" s="238">
        <v>12246</v>
      </c>
      <c r="C97" s="188">
        <v>772</v>
      </c>
      <c r="D97" s="189">
        <v>3614</v>
      </c>
      <c r="E97" s="189">
        <v>24</v>
      </c>
      <c r="F97" s="189">
        <v>4276</v>
      </c>
      <c r="G97" s="189">
        <v>2532</v>
      </c>
      <c r="H97" s="189">
        <v>511</v>
      </c>
      <c r="I97" s="189">
        <v>40</v>
      </c>
      <c r="J97" s="189">
        <v>108</v>
      </c>
      <c r="K97" s="189">
        <v>364</v>
      </c>
      <c r="L97" s="189">
        <v>1</v>
      </c>
      <c r="M97" s="108">
        <v>4</v>
      </c>
      <c r="N97" s="97"/>
    </row>
    <row r="98" spans="1:14" ht="15.95" customHeight="1" x14ac:dyDescent="0.2">
      <c r="A98" s="98" t="s">
        <v>89</v>
      </c>
      <c r="B98" s="239">
        <v>68123</v>
      </c>
      <c r="C98" s="198">
        <v>4445</v>
      </c>
      <c r="D98" s="191">
        <v>20525</v>
      </c>
      <c r="E98" s="191">
        <v>781</v>
      </c>
      <c r="F98" s="191">
        <v>19123</v>
      </c>
      <c r="G98" s="191">
        <v>15718</v>
      </c>
      <c r="H98" s="191">
        <v>2473</v>
      </c>
      <c r="I98" s="191">
        <v>139</v>
      </c>
      <c r="J98" s="191">
        <v>871</v>
      </c>
      <c r="K98" s="191">
        <v>3879</v>
      </c>
      <c r="L98" s="191">
        <v>128</v>
      </c>
      <c r="M98" s="109">
        <v>41</v>
      </c>
      <c r="N98" s="97"/>
    </row>
    <row r="99" spans="1:14" ht="15.95" customHeight="1" thickBot="1" x14ac:dyDescent="0.25">
      <c r="A99" s="35" t="s">
        <v>90</v>
      </c>
      <c r="B99" s="240">
        <v>369455</v>
      </c>
      <c r="C99" s="228">
        <v>18434</v>
      </c>
      <c r="D99" s="222">
        <v>89943</v>
      </c>
      <c r="E99" s="222">
        <v>9069</v>
      </c>
      <c r="F99" s="222">
        <v>111244</v>
      </c>
      <c r="G99" s="222">
        <v>93456</v>
      </c>
      <c r="H99" s="222">
        <v>13782</v>
      </c>
      <c r="I99" s="222">
        <v>1799</v>
      </c>
      <c r="J99" s="222">
        <v>5784</v>
      </c>
      <c r="K99" s="222">
        <v>24636</v>
      </c>
      <c r="L99" s="222">
        <v>748</v>
      </c>
      <c r="M99" s="223">
        <v>560</v>
      </c>
    </row>
    <row r="101" spans="1:14" ht="37.5" customHeight="1" x14ac:dyDescent="0.2">
      <c r="A101" s="375" t="s">
        <v>400</v>
      </c>
      <c r="B101" s="375"/>
      <c r="C101" s="375"/>
      <c r="D101" s="375"/>
      <c r="E101" s="375"/>
      <c r="F101" s="375"/>
      <c r="G101" s="375"/>
      <c r="H101" s="375"/>
      <c r="I101" s="375"/>
      <c r="J101" s="375"/>
      <c r="K101" s="375"/>
      <c r="L101" s="375"/>
      <c r="M101" s="375"/>
    </row>
  </sheetData>
  <mergeCells count="15">
    <mergeCell ref="A101:M101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2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 x14ac:dyDescent="0.2">
      <c r="A1" s="9" t="s">
        <v>474</v>
      </c>
    </row>
    <row r="2" spans="1:16" s="17" customFormat="1" ht="11.25" x14ac:dyDescent="0.2">
      <c r="A2" s="12"/>
    </row>
    <row r="3" spans="1:16" s="15" customFormat="1" ht="18.75" x14ac:dyDescent="0.2">
      <c r="A3" s="10" t="s">
        <v>191</v>
      </c>
    </row>
    <row r="4" spans="1:16" s="20" customFormat="1" ht="14.25" x14ac:dyDescent="0.2">
      <c r="A4" s="163"/>
      <c r="B4" s="157">
        <v>0</v>
      </c>
      <c r="P4" s="168"/>
    </row>
    <row r="5" spans="1:16" s="15" customFormat="1" ht="15.75" x14ac:dyDescent="0.2">
      <c r="A5" s="7"/>
    </row>
    <row r="6" spans="1:16" s="20" customFormat="1" ht="20.25" x14ac:dyDescent="0.2">
      <c r="A6" s="56" t="s">
        <v>251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6" s="21" customFormat="1" ht="13.5" thickBot="1" x14ac:dyDescent="0.25">
      <c r="A7" s="58" t="s">
        <v>272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401">
        <v>42064</v>
      </c>
      <c r="P7" s="401"/>
    </row>
    <row r="8" spans="1:16" s="31" customFormat="1" ht="14.25" x14ac:dyDescent="0.2">
      <c r="A8" s="92"/>
      <c r="B8" s="382" t="s">
        <v>206</v>
      </c>
      <c r="C8" s="409" t="s">
        <v>207</v>
      </c>
      <c r="D8" s="377"/>
      <c r="E8" s="377"/>
      <c r="F8" s="377"/>
      <c r="G8" s="377"/>
      <c r="H8" s="377"/>
      <c r="I8" s="377"/>
      <c r="J8" s="377"/>
      <c r="K8" s="377"/>
      <c r="L8" s="377"/>
      <c r="M8" s="377"/>
      <c r="N8" s="377"/>
      <c r="O8" s="436"/>
      <c r="P8" s="437"/>
    </row>
    <row r="9" spans="1:16" s="31" customFormat="1" ht="14.25" customHeight="1" x14ac:dyDescent="0.2">
      <c r="A9" s="94" t="s">
        <v>1</v>
      </c>
      <c r="B9" s="383"/>
      <c r="C9" s="440" t="s">
        <v>232</v>
      </c>
      <c r="D9" s="434"/>
      <c r="E9" s="441"/>
      <c r="F9" s="433" t="s">
        <v>235</v>
      </c>
      <c r="G9" s="434"/>
      <c r="H9" s="434"/>
      <c r="I9" s="434"/>
      <c r="J9" s="434"/>
      <c r="K9" s="434"/>
      <c r="L9" s="441"/>
      <c r="M9" s="433" t="s">
        <v>242</v>
      </c>
      <c r="N9" s="434"/>
      <c r="O9" s="435"/>
      <c r="P9" s="432" t="s">
        <v>195</v>
      </c>
    </row>
    <row r="10" spans="1:16" s="31" customFormat="1" ht="14.25" customHeight="1" x14ac:dyDescent="0.2">
      <c r="A10" s="94"/>
      <c r="B10" s="383"/>
      <c r="C10" s="411" t="s">
        <v>114</v>
      </c>
      <c r="D10" s="438" t="s">
        <v>207</v>
      </c>
      <c r="E10" s="439"/>
      <c r="F10" s="442" t="s">
        <v>114</v>
      </c>
      <c r="G10" s="438" t="s">
        <v>207</v>
      </c>
      <c r="H10" s="444"/>
      <c r="I10" s="444"/>
      <c r="J10" s="444"/>
      <c r="K10" s="444"/>
      <c r="L10" s="439"/>
      <c r="M10" s="442" t="s">
        <v>114</v>
      </c>
      <c r="N10" s="438" t="s">
        <v>207</v>
      </c>
      <c r="O10" s="445"/>
      <c r="P10" s="417"/>
    </row>
    <row r="11" spans="1:16" s="31" customFormat="1" ht="23.25" thickBot="1" x14ac:dyDescent="0.25">
      <c r="A11" s="95"/>
      <c r="B11" s="384"/>
      <c r="C11" s="412"/>
      <c r="D11" s="115" t="s">
        <v>233</v>
      </c>
      <c r="E11" s="115" t="s">
        <v>234</v>
      </c>
      <c r="F11" s="443"/>
      <c r="G11" s="115" t="s">
        <v>236</v>
      </c>
      <c r="H11" s="115" t="s">
        <v>237</v>
      </c>
      <c r="I11" s="115" t="s">
        <v>238</v>
      </c>
      <c r="J11" s="115" t="s">
        <v>239</v>
      </c>
      <c r="K11" s="115" t="s">
        <v>240</v>
      </c>
      <c r="L11" s="115" t="s">
        <v>241</v>
      </c>
      <c r="M11" s="443"/>
      <c r="N11" s="115" t="s">
        <v>243</v>
      </c>
      <c r="O11" s="34" t="s">
        <v>244</v>
      </c>
      <c r="P11" s="418"/>
    </row>
    <row r="12" spans="1:16" ht="15.95" customHeight="1" x14ac:dyDescent="0.2">
      <c r="A12" s="116" t="s">
        <v>3</v>
      </c>
      <c r="B12" s="203">
        <v>61</v>
      </c>
      <c r="C12" s="204">
        <v>8</v>
      </c>
      <c r="D12" s="184">
        <v>1</v>
      </c>
      <c r="E12" s="184">
        <v>7</v>
      </c>
      <c r="F12" s="184">
        <v>42</v>
      </c>
      <c r="G12" s="184">
        <v>10</v>
      </c>
      <c r="H12" s="184">
        <v>7</v>
      </c>
      <c r="I12" s="184">
        <v>10</v>
      </c>
      <c r="J12" s="184">
        <v>9</v>
      </c>
      <c r="K12" s="184">
        <v>2</v>
      </c>
      <c r="L12" s="184">
        <v>4</v>
      </c>
      <c r="M12" s="184">
        <v>11</v>
      </c>
      <c r="N12" s="184">
        <v>10</v>
      </c>
      <c r="O12" s="205">
        <v>1</v>
      </c>
      <c r="P12" s="206">
        <v>0</v>
      </c>
    </row>
    <row r="13" spans="1:16" ht="15.95" customHeight="1" x14ac:dyDescent="0.2">
      <c r="A13" s="116" t="s">
        <v>4</v>
      </c>
      <c r="B13" s="207">
        <v>195</v>
      </c>
      <c r="C13" s="186">
        <v>36</v>
      </c>
      <c r="D13" s="187">
        <v>5</v>
      </c>
      <c r="E13" s="187">
        <v>31</v>
      </c>
      <c r="F13" s="187">
        <v>136</v>
      </c>
      <c r="G13" s="187">
        <v>33</v>
      </c>
      <c r="H13" s="187">
        <v>20</v>
      </c>
      <c r="I13" s="187">
        <v>26</v>
      </c>
      <c r="J13" s="187">
        <v>25</v>
      </c>
      <c r="K13" s="187">
        <v>13</v>
      </c>
      <c r="L13" s="187">
        <v>19</v>
      </c>
      <c r="M13" s="187">
        <v>23</v>
      </c>
      <c r="N13" s="187">
        <v>17</v>
      </c>
      <c r="O13" s="208">
        <v>6</v>
      </c>
      <c r="P13" s="209">
        <v>0</v>
      </c>
    </row>
    <row r="14" spans="1:16" ht="15.95" customHeight="1" x14ac:dyDescent="0.2">
      <c r="A14" s="116" t="s">
        <v>5</v>
      </c>
      <c r="B14" s="207">
        <v>108</v>
      </c>
      <c r="C14" s="186">
        <v>18</v>
      </c>
      <c r="D14" s="187">
        <v>1</v>
      </c>
      <c r="E14" s="187">
        <v>17</v>
      </c>
      <c r="F14" s="187">
        <v>81</v>
      </c>
      <c r="G14" s="187">
        <v>25</v>
      </c>
      <c r="H14" s="187">
        <v>17</v>
      </c>
      <c r="I14" s="187">
        <v>11</v>
      </c>
      <c r="J14" s="187">
        <v>16</v>
      </c>
      <c r="K14" s="187">
        <v>6</v>
      </c>
      <c r="L14" s="187">
        <v>6</v>
      </c>
      <c r="M14" s="187">
        <v>9</v>
      </c>
      <c r="N14" s="187">
        <v>7</v>
      </c>
      <c r="O14" s="208">
        <v>2</v>
      </c>
      <c r="P14" s="209">
        <v>0</v>
      </c>
    </row>
    <row r="15" spans="1:16" ht="15.95" customHeight="1" x14ac:dyDescent="0.2">
      <c r="A15" s="116" t="s">
        <v>6</v>
      </c>
      <c r="B15" s="207">
        <v>172</v>
      </c>
      <c r="C15" s="186">
        <v>36</v>
      </c>
      <c r="D15" s="187">
        <v>4</v>
      </c>
      <c r="E15" s="187">
        <v>32</v>
      </c>
      <c r="F15" s="187">
        <v>125</v>
      </c>
      <c r="G15" s="187">
        <v>30</v>
      </c>
      <c r="H15" s="187">
        <v>15</v>
      </c>
      <c r="I15" s="187">
        <v>25</v>
      </c>
      <c r="J15" s="187">
        <v>21</v>
      </c>
      <c r="K15" s="187">
        <v>13</v>
      </c>
      <c r="L15" s="187">
        <v>21</v>
      </c>
      <c r="M15" s="187">
        <v>11</v>
      </c>
      <c r="N15" s="187">
        <v>11</v>
      </c>
      <c r="O15" s="208">
        <v>0</v>
      </c>
      <c r="P15" s="209">
        <v>0</v>
      </c>
    </row>
    <row r="16" spans="1:16" ht="15.95" customHeight="1" x14ac:dyDescent="0.2">
      <c r="A16" s="116" t="s">
        <v>7</v>
      </c>
      <c r="B16" s="207">
        <v>260</v>
      </c>
      <c r="C16" s="186">
        <v>30</v>
      </c>
      <c r="D16" s="187">
        <v>5</v>
      </c>
      <c r="E16" s="187">
        <v>25</v>
      </c>
      <c r="F16" s="187">
        <v>202</v>
      </c>
      <c r="G16" s="187">
        <v>42</v>
      </c>
      <c r="H16" s="187">
        <v>59</v>
      </c>
      <c r="I16" s="187">
        <v>39</v>
      </c>
      <c r="J16" s="187">
        <v>19</v>
      </c>
      <c r="K16" s="187">
        <v>16</v>
      </c>
      <c r="L16" s="187">
        <v>27</v>
      </c>
      <c r="M16" s="187">
        <v>28</v>
      </c>
      <c r="N16" s="187">
        <v>25</v>
      </c>
      <c r="O16" s="208">
        <v>3</v>
      </c>
      <c r="P16" s="209">
        <v>0</v>
      </c>
    </row>
    <row r="17" spans="1:16" ht="15.95" customHeight="1" x14ac:dyDescent="0.2">
      <c r="A17" s="116" t="s">
        <v>8</v>
      </c>
      <c r="B17" s="207">
        <v>73</v>
      </c>
      <c r="C17" s="186">
        <v>19</v>
      </c>
      <c r="D17" s="187">
        <v>5</v>
      </c>
      <c r="E17" s="187">
        <v>14</v>
      </c>
      <c r="F17" s="187">
        <v>47</v>
      </c>
      <c r="G17" s="187">
        <v>12</v>
      </c>
      <c r="H17" s="187">
        <v>12</v>
      </c>
      <c r="I17" s="187">
        <v>10</v>
      </c>
      <c r="J17" s="187">
        <v>7</v>
      </c>
      <c r="K17" s="187">
        <v>1</v>
      </c>
      <c r="L17" s="187">
        <v>5</v>
      </c>
      <c r="M17" s="187">
        <v>7</v>
      </c>
      <c r="N17" s="187">
        <v>5</v>
      </c>
      <c r="O17" s="208">
        <v>2</v>
      </c>
      <c r="P17" s="209">
        <v>0</v>
      </c>
    </row>
    <row r="18" spans="1:16" ht="15.95" customHeight="1" x14ac:dyDescent="0.2">
      <c r="A18" s="116" t="s">
        <v>9</v>
      </c>
      <c r="B18" s="207">
        <v>226</v>
      </c>
      <c r="C18" s="186">
        <v>54</v>
      </c>
      <c r="D18" s="187">
        <v>11</v>
      </c>
      <c r="E18" s="187">
        <v>43</v>
      </c>
      <c r="F18" s="187">
        <v>143</v>
      </c>
      <c r="G18" s="187">
        <v>25</v>
      </c>
      <c r="H18" s="187">
        <v>33</v>
      </c>
      <c r="I18" s="187">
        <v>36</v>
      </c>
      <c r="J18" s="187">
        <v>11</v>
      </c>
      <c r="K18" s="187">
        <v>19</v>
      </c>
      <c r="L18" s="187">
        <v>19</v>
      </c>
      <c r="M18" s="187">
        <v>29</v>
      </c>
      <c r="N18" s="187">
        <v>24</v>
      </c>
      <c r="O18" s="208">
        <v>5</v>
      </c>
      <c r="P18" s="209">
        <v>0</v>
      </c>
    </row>
    <row r="19" spans="1:16" ht="15.95" customHeight="1" x14ac:dyDescent="0.2">
      <c r="A19" s="116" t="s">
        <v>10</v>
      </c>
      <c r="B19" s="210">
        <v>230</v>
      </c>
      <c r="C19" s="188">
        <v>48</v>
      </c>
      <c r="D19" s="189">
        <v>10</v>
      </c>
      <c r="E19" s="189">
        <v>38</v>
      </c>
      <c r="F19" s="189">
        <v>165</v>
      </c>
      <c r="G19" s="189">
        <v>34</v>
      </c>
      <c r="H19" s="189">
        <v>45</v>
      </c>
      <c r="I19" s="189">
        <v>37</v>
      </c>
      <c r="J19" s="189">
        <v>21</v>
      </c>
      <c r="K19" s="189">
        <v>14</v>
      </c>
      <c r="L19" s="189">
        <v>14</v>
      </c>
      <c r="M19" s="189">
        <v>17</v>
      </c>
      <c r="N19" s="189">
        <v>15</v>
      </c>
      <c r="O19" s="211">
        <v>2</v>
      </c>
      <c r="P19" s="212">
        <v>0</v>
      </c>
    </row>
    <row r="20" spans="1:16" ht="15.95" customHeight="1" x14ac:dyDescent="0.2">
      <c r="A20" s="117" t="s">
        <v>11</v>
      </c>
      <c r="B20" s="213">
        <v>1325</v>
      </c>
      <c r="C20" s="198">
        <v>249</v>
      </c>
      <c r="D20" s="191">
        <v>42</v>
      </c>
      <c r="E20" s="191">
        <v>207</v>
      </c>
      <c r="F20" s="191">
        <v>941</v>
      </c>
      <c r="G20" s="191">
        <v>211</v>
      </c>
      <c r="H20" s="191">
        <v>208</v>
      </c>
      <c r="I20" s="191">
        <v>194</v>
      </c>
      <c r="J20" s="191">
        <v>129</v>
      </c>
      <c r="K20" s="191">
        <v>84</v>
      </c>
      <c r="L20" s="191">
        <v>115</v>
      </c>
      <c r="M20" s="191">
        <v>135</v>
      </c>
      <c r="N20" s="191">
        <v>114</v>
      </c>
      <c r="O20" s="214">
        <v>21</v>
      </c>
      <c r="P20" s="215">
        <v>0</v>
      </c>
    </row>
    <row r="21" spans="1:16" ht="15.95" customHeight="1" x14ac:dyDescent="0.2">
      <c r="A21" s="116" t="s">
        <v>12</v>
      </c>
      <c r="B21" s="216">
        <v>417</v>
      </c>
      <c r="C21" s="186">
        <v>87</v>
      </c>
      <c r="D21" s="187">
        <v>20</v>
      </c>
      <c r="E21" s="187">
        <v>67</v>
      </c>
      <c r="F21" s="187">
        <v>290</v>
      </c>
      <c r="G21" s="187">
        <v>60</v>
      </c>
      <c r="H21" s="187">
        <v>49</v>
      </c>
      <c r="I21" s="187">
        <v>56</v>
      </c>
      <c r="J21" s="187">
        <v>49</v>
      </c>
      <c r="K21" s="187">
        <v>37</v>
      </c>
      <c r="L21" s="187">
        <v>39</v>
      </c>
      <c r="M21" s="187">
        <v>40</v>
      </c>
      <c r="N21" s="187">
        <v>32</v>
      </c>
      <c r="O21" s="208">
        <v>8</v>
      </c>
      <c r="P21" s="209">
        <v>0</v>
      </c>
    </row>
    <row r="22" spans="1:16" ht="15.95" customHeight="1" x14ac:dyDescent="0.2">
      <c r="A22" s="116" t="s">
        <v>13</v>
      </c>
      <c r="B22" s="207">
        <v>162</v>
      </c>
      <c r="C22" s="186">
        <v>46</v>
      </c>
      <c r="D22" s="187">
        <v>8</v>
      </c>
      <c r="E22" s="187">
        <v>38</v>
      </c>
      <c r="F22" s="187">
        <v>102</v>
      </c>
      <c r="G22" s="187">
        <v>23</v>
      </c>
      <c r="H22" s="187">
        <v>17</v>
      </c>
      <c r="I22" s="187">
        <v>19</v>
      </c>
      <c r="J22" s="187">
        <v>13</v>
      </c>
      <c r="K22" s="187">
        <v>18</v>
      </c>
      <c r="L22" s="187">
        <v>12</v>
      </c>
      <c r="M22" s="187">
        <v>14</v>
      </c>
      <c r="N22" s="187">
        <v>11</v>
      </c>
      <c r="O22" s="208">
        <v>3</v>
      </c>
      <c r="P22" s="209">
        <v>0</v>
      </c>
    </row>
    <row r="23" spans="1:16" ht="15.95" customHeight="1" x14ac:dyDescent="0.2">
      <c r="A23" s="116" t="s">
        <v>14</v>
      </c>
      <c r="B23" s="207">
        <v>74</v>
      </c>
      <c r="C23" s="186">
        <v>15</v>
      </c>
      <c r="D23" s="187">
        <v>6</v>
      </c>
      <c r="E23" s="187">
        <v>9</v>
      </c>
      <c r="F23" s="187">
        <v>50</v>
      </c>
      <c r="G23" s="187">
        <v>13</v>
      </c>
      <c r="H23" s="187">
        <v>9</v>
      </c>
      <c r="I23" s="187">
        <v>8</v>
      </c>
      <c r="J23" s="187">
        <v>7</v>
      </c>
      <c r="K23" s="187">
        <v>8</v>
      </c>
      <c r="L23" s="187">
        <v>5</v>
      </c>
      <c r="M23" s="187">
        <v>9</v>
      </c>
      <c r="N23" s="187">
        <v>9</v>
      </c>
      <c r="O23" s="208">
        <v>0</v>
      </c>
      <c r="P23" s="209">
        <v>0</v>
      </c>
    </row>
    <row r="24" spans="1:16" ht="15.95" customHeight="1" x14ac:dyDescent="0.2">
      <c r="A24" s="116" t="s">
        <v>15</v>
      </c>
      <c r="B24" s="207">
        <v>117</v>
      </c>
      <c r="C24" s="186">
        <v>23</v>
      </c>
      <c r="D24" s="187">
        <v>5</v>
      </c>
      <c r="E24" s="187">
        <v>18</v>
      </c>
      <c r="F24" s="187">
        <v>84</v>
      </c>
      <c r="G24" s="187">
        <v>21</v>
      </c>
      <c r="H24" s="187">
        <v>13</v>
      </c>
      <c r="I24" s="187">
        <v>17</v>
      </c>
      <c r="J24" s="187">
        <v>12</v>
      </c>
      <c r="K24" s="187">
        <v>13</v>
      </c>
      <c r="L24" s="187">
        <v>8</v>
      </c>
      <c r="M24" s="187">
        <v>10</v>
      </c>
      <c r="N24" s="187">
        <v>7</v>
      </c>
      <c r="O24" s="208">
        <v>3</v>
      </c>
      <c r="P24" s="209">
        <v>0</v>
      </c>
    </row>
    <row r="25" spans="1:16" ht="15.95" customHeight="1" x14ac:dyDescent="0.2">
      <c r="A25" s="116" t="s">
        <v>16</v>
      </c>
      <c r="B25" s="207">
        <v>260</v>
      </c>
      <c r="C25" s="186">
        <v>71</v>
      </c>
      <c r="D25" s="187">
        <v>12</v>
      </c>
      <c r="E25" s="187">
        <v>59</v>
      </c>
      <c r="F25" s="187">
        <v>165</v>
      </c>
      <c r="G25" s="187">
        <v>39</v>
      </c>
      <c r="H25" s="187">
        <v>29</v>
      </c>
      <c r="I25" s="187">
        <v>29</v>
      </c>
      <c r="J25" s="187">
        <v>21</v>
      </c>
      <c r="K25" s="187">
        <v>24</v>
      </c>
      <c r="L25" s="187">
        <v>23</v>
      </c>
      <c r="M25" s="187">
        <v>24</v>
      </c>
      <c r="N25" s="187">
        <v>22</v>
      </c>
      <c r="O25" s="208">
        <v>2</v>
      </c>
      <c r="P25" s="209">
        <v>0</v>
      </c>
    </row>
    <row r="26" spans="1:16" ht="15.95" customHeight="1" x14ac:dyDescent="0.2">
      <c r="A26" s="116" t="s">
        <v>17</v>
      </c>
      <c r="B26" s="207">
        <v>180</v>
      </c>
      <c r="C26" s="186">
        <v>42</v>
      </c>
      <c r="D26" s="187">
        <v>10</v>
      </c>
      <c r="E26" s="187">
        <v>32</v>
      </c>
      <c r="F26" s="187">
        <v>122</v>
      </c>
      <c r="G26" s="187">
        <v>39</v>
      </c>
      <c r="H26" s="187">
        <v>24</v>
      </c>
      <c r="I26" s="187">
        <v>19</v>
      </c>
      <c r="J26" s="187">
        <v>17</v>
      </c>
      <c r="K26" s="187">
        <v>12</v>
      </c>
      <c r="L26" s="187">
        <v>11</v>
      </c>
      <c r="M26" s="187">
        <v>16</v>
      </c>
      <c r="N26" s="187">
        <v>13</v>
      </c>
      <c r="O26" s="208">
        <v>3</v>
      </c>
      <c r="P26" s="209">
        <v>0</v>
      </c>
    </row>
    <row r="27" spans="1:16" ht="15.95" customHeight="1" x14ac:dyDescent="0.2">
      <c r="A27" s="118" t="s">
        <v>18</v>
      </c>
      <c r="B27" s="210">
        <v>404</v>
      </c>
      <c r="C27" s="188">
        <v>82</v>
      </c>
      <c r="D27" s="189">
        <v>17</v>
      </c>
      <c r="E27" s="189">
        <v>65</v>
      </c>
      <c r="F27" s="189">
        <v>284</v>
      </c>
      <c r="G27" s="189">
        <v>65</v>
      </c>
      <c r="H27" s="189">
        <v>53</v>
      </c>
      <c r="I27" s="189">
        <v>49</v>
      </c>
      <c r="J27" s="189">
        <v>47</v>
      </c>
      <c r="K27" s="189">
        <v>28</v>
      </c>
      <c r="L27" s="189">
        <v>42</v>
      </c>
      <c r="M27" s="189">
        <v>38</v>
      </c>
      <c r="N27" s="189">
        <v>34</v>
      </c>
      <c r="O27" s="211">
        <v>4</v>
      </c>
      <c r="P27" s="212">
        <v>0</v>
      </c>
    </row>
    <row r="28" spans="1:16" ht="15.95" customHeight="1" x14ac:dyDescent="0.2">
      <c r="A28" s="119" t="s">
        <v>19</v>
      </c>
      <c r="B28" s="213">
        <v>1614</v>
      </c>
      <c r="C28" s="198">
        <v>366</v>
      </c>
      <c r="D28" s="191">
        <v>78</v>
      </c>
      <c r="E28" s="191">
        <v>288</v>
      </c>
      <c r="F28" s="191">
        <v>1097</v>
      </c>
      <c r="G28" s="191">
        <v>260</v>
      </c>
      <c r="H28" s="191">
        <v>194</v>
      </c>
      <c r="I28" s="191">
        <v>197</v>
      </c>
      <c r="J28" s="191">
        <v>166</v>
      </c>
      <c r="K28" s="191">
        <v>140</v>
      </c>
      <c r="L28" s="191">
        <v>140</v>
      </c>
      <c r="M28" s="191">
        <v>151</v>
      </c>
      <c r="N28" s="191">
        <v>128</v>
      </c>
      <c r="O28" s="214">
        <v>23</v>
      </c>
      <c r="P28" s="215">
        <v>0</v>
      </c>
    </row>
    <row r="29" spans="1:16" ht="15.95" customHeight="1" x14ac:dyDescent="0.2">
      <c r="A29" s="116" t="s">
        <v>20</v>
      </c>
      <c r="B29" s="216">
        <v>104</v>
      </c>
      <c r="C29" s="186">
        <v>30</v>
      </c>
      <c r="D29" s="187">
        <v>5</v>
      </c>
      <c r="E29" s="187">
        <v>25</v>
      </c>
      <c r="F29" s="187">
        <v>66</v>
      </c>
      <c r="G29" s="187">
        <v>22</v>
      </c>
      <c r="H29" s="187">
        <v>9</v>
      </c>
      <c r="I29" s="187">
        <v>13</v>
      </c>
      <c r="J29" s="187">
        <v>10</v>
      </c>
      <c r="K29" s="187">
        <v>9</v>
      </c>
      <c r="L29" s="187">
        <v>3</v>
      </c>
      <c r="M29" s="187">
        <v>8</v>
      </c>
      <c r="N29" s="187">
        <v>7</v>
      </c>
      <c r="O29" s="208">
        <v>1</v>
      </c>
      <c r="P29" s="209">
        <v>0</v>
      </c>
    </row>
    <row r="30" spans="1:16" ht="15.95" customHeight="1" x14ac:dyDescent="0.2">
      <c r="A30" s="116" t="s">
        <v>21</v>
      </c>
      <c r="B30" s="207">
        <v>199</v>
      </c>
      <c r="C30" s="186">
        <v>50</v>
      </c>
      <c r="D30" s="187">
        <v>4</v>
      </c>
      <c r="E30" s="187">
        <v>46</v>
      </c>
      <c r="F30" s="187">
        <v>127</v>
      </c>
      <c r="G30" s="187">
        <v>25</v>
      </c>
      <c r="H30" s="187">
        <v>30</v>
      </c>
      <c r="I30" s="187">
        <v>21</v>
      </c>
      <c r="J30" s="187">
        <v>21</v>
      </c>
      <c r="K30" s="187">
        <v>15</v>
      </c>
      <c r="L30" s="187">
        <v>15</v>
      </c>
      <c r="M30" s="187">
        <v>22</v>
      </c>
      <c r="N30" s="187">
        <v>19</v>
      </c>
      <c r="O30" s="208">
        <v>3</v>
      </c>
      <c r="P30" s="209">
        <v>0</v>
      </c>
    </row>
    <row r="31" spans="1:16" ht="15.95" customHeight="1" x14ac:dyDescent="0.2">
      <c r="A31" s="116" t="s">
        <v>22</v>
      </c>
      <c r="B31" s="207">
        <v>85</v>
      </c>
      <c r="C31" s="186">
        <v>17</v>
      </c>
      <c r="D31" s="187">
        <v>2</v>
      </c>
      <c r="E31" s="187">
        <v>15</v>
      </c>
      <c r="F31" s="187">
        <v>61</v>
      </c>
      <c r="G31" s="187">
        <v>12</v>
      </c>
      <c r="H31" s="187">
        <v>10</v>
      </c>
      <c r="I31" s="187">
        <v>9</v>
      </c>
      <c r="J31" s="187">
        <v>14</v>
      </c>
      <c r="K31" s="187">
        <v>11</v>
      </c>
      <c r="L31" s="187">
        <v>5</v>
      </c>
      <c r="M31" s="187">
        <v>7</v>
      </c>
      <c r="N31" s="187">
        <v>7</v>
      </c>
      <c r="O31" s="208">
        <v>0</v>
      </c>
      <c r="P31" s="209">
        <v>0</v>
      </c>
    </row>
    <row r="32" spans="1:16" ht="15.95" customHeight="1" x14ac:dyDescent="0.2">
      <c r="A32" s="116" t="s">
        <v>23</v>
      </c>
      <c r="B32" s="207">
        <v>173</v>
      </c>
      <c r="C32" s="186">
        <v>39</v>
      </c>
      <c r="D32" s="187">
        <v>6</v>
      </c>
      <c r="E32" s="187">
        <v>33</v>
      </c>
      <c r="F32" s="187">
        <v>115</v>
      </c>
      <c r="G32" s="187">
        <v>32</v>
      </c>
      <c r="H32" s="187">
        <v>17</v>
      </c>
      <c r="I32" s="187">
        <v>25</v>
      </c>
      <c r="J32" s="187">
        <v>13</v>
      </c>
      <c r="K32" s="187">
        <v>14</v>
      </c>
      <c r="L32" s="187">
        <v>14</v>
      </c>
      <c r="M32" s="187">
        <v>19</v>
      </c>
      <c r="N32" s="187">
        <v>15</v>
      </c>
      <c r="O32" s="208">
        <v>4</v>
      </c>
      <c r="P32" s="209">
        <v>0</v>
      </c>
    </row>
    <row r="33" spans="1:16" ht="15.95" customHeight="1" x14ac:dyDescent="0.2">
      <c r="A33" s="116" t="s">
        <v>24</v>
      </c>
      <c r="B33" s="207">
        <v>167</v>
      </c>
      <c r="C33" s="186">
        <v>34</v>
      </c>
      <c r="D33" s="187">
        <v>7</v>
      </c>
      <c r="E33" s="187">
        <v>27</v>
      </c>
      <c r="F33" s="187">
        <v>123</v>
      </c>
      <c r="G33" s="187">
        <v>31</v>
      </c>
      <c r="H33" s="187">
        <v>28</v>
      </c>
      <c r="I33" s="187">
        <v>22</v>
      </c>
      <c r="J33" s="187">
        <v>18</v>
      </c>
      <c r="K33" s="187">
        <v>10</v>
      </c>
      <c r="L33" s="187">
        <v>14</v>
      </c>
      <c r="M33" s="187">
        <v>10</v>
      </c>
      <c r="N33" s="187">
        <v>8</v>
      </c>
      <c r="O33" s="208">
        <v>2</v>
      </c>
      <c r="P33" s="209">
        <v>0</v>
      </c>
    </row>
    <row r="34" spans="1:16" ht="15.95" customHeight="1" x14ac:dyDescent="0.2">
      <c r="A34" s="116" t="s">
        <v>25</v>
      </c>
      <c r="B34" s="207">
        <v>224</v>
      </c>
      <c r="C34" s="186">
        <v>49</v>
      </c>
      <c r="D34" s="187">
        <v>11</v>
      </c>
      <c r="E34" s="187">
        <v>38</v>
      </c>
      <c r="F34" s="187">
        <v>156</v>
      </c>
      <c r="G34" s="187">
        <v>44</v>
      </c>
      <c r="H34" s="187">
        <v>39</v>
      </c>
      <c r="I34" s="187">
        <v>27</v>
      </c>
      <c r="J34" s="187">
        <v>19</v>
      </c>
      <c r="K34" s="187">
        <v>11</v>
      </c>
      <c r="L34" s="187">
        <v>16</v>
      </c>
      <c r="M34" s="187">
        <v>19</v>
      </c>
      <c r="N34" s="187">
        <v>16</v>
      </c>
      <c r="O34" s="208">
        <v>3</v>
      </c>
      <c r="P34" s="209">
        <v>0</v>
      </c>
    </row>
    <row r="35" spans="1:16" ht="15.95" customHeight="1" x14ac:dyDescent="0.2">
      <c r="A35" s="116" t="s">
        <v>26</v>
      </c>
      <c r="B35" s="207">
        <v>354</v>
      </c>
      <c r="C35" s="186">
        <v>84</v>
      </c>
      <c r="D35" s="187">
        <v>18</v>
      </c>
      <c r="E35" s="187">
        <v>66</v>
      </c>
      <c r="F35" s="187">
        <v>236</v>
      </c>
      <c r="G35" s="187">
        <v>49</v>
      </c>
      <c r="H35" s="187">
        <v>51</v>
      </c>
      <c r="I35" s="187">
        <v>48</v>
      </c>
      <c r="J35" s="187">
        <v>32</v>
      </c>
      <c r="K35" s="187">
        <v>32</v>
      </c>
      <c r="L35" s="187">
        <v>24</v>
      </c>
      <c r="M35" s="187">
        <v>34</v>
      </c>
      <c r="N35" s="187">
        <v>30</v>
      </c>
      <c r="O35" s="208">
        <v>4</v>
      </c>
      <c r="P35" s="209">
        <v>0</v>
      </c>
    </row>
    <row r="36" spans="1:16" ht="15.95" customHeight="1" x14ac:dyDescent="0.2">
      <c r="A36" s="116" t="s">
        <v>27</v>
      </c>
      <c r="B36" s="207">
        <v>130</v>
      </c>
      <c r="C36" s="186">
        <v>43</v>
      </c>
      <c r="D36" s="187">
        <v>6</v>
      </c>
      <c r="E36" s="187">
        <v>37</v>
      </c>
      <c r="F36" s="187">
        <v>83</v>
      </c>
      <c r="G36" s="187">
        <v>26</v>
      </c>
      <c r="H36" s="187">
        <v>21</v>
      </c>
      <c r="I36" s="187">
        <v>11</v>
      </c>
      <c r="J36" s="187">
        <v>12</v>
      </c>
      <c r="K36" s="187">
        <v>6</v>
      </c>
      <c r="L36" s="187">
        <v>7</v>
      </c>
      <c r="M36" s="187">
        <v>4</v>
      </c>
      <c r="N36" s="187">
        <v>4</v>
      </c>
      <c r="O36" s="208">
        <v>0</v>
      </c>
      <c r="P36" s="209">
        <v>0</v>
      </c>
    </row>
    <row r="37" spans="1:16" ht="15.95" customHeight="1" x14ac:dyDescent="0.2">
      <c r="A37" s="118" t="s">
        <v>28</v>
      </c>
      <c r="B37" s="210">
        <v>362</v>
      </c>
      <c r="C37" s="188">
        <v>83</v>
      </c>
      <c r="D37" s="189">
        <v>17</v>
      </c>
      <c r="E37" s="189">
        <v>66</v>
      </c>
      <c r="F37" s="189">
        <v>247</v>
      </c>
      <c r="G37" s="189">
        <v>55</v>
      </c>
      <c r="H37" s="189">
        <v>52</v>
      </c>
      <c r="I37" s="189">
        <v>33</v>
      </c>
      <c r="J37" s="189">
        <v>41</v>
      </c>
      <c r="K37" s="189">
        <v>30</v>
      </c>
      <c r="L37" s="189">
        <v>36</v>
      </c>
      <c r="M37" s="189">
        <v>32</v>
      </c>
      <c r="N37" s="189">
        <v>27</v>
      </c>
      <c r="O37" s="211">
        <v>5</v>
      </c>
      <c r="P37" s="212">
        <v>0</v>
      </c>
    </row>
    <row r="38" spans="1:16" ht="15.95" customHeight="1" x14ac:dyDescent="0.2">
      <c r="A38" s="119" t="s">
        <v>29</v>
      </c>
      <c r="B38" s="217">
        <v>1798</v>
      </c>
      <c r="C38" s="198">
        <v>429</v>
      </c>
      <c r="D38" s="191">
        <v>76</v>
      </c>
      <c r="E38" s="191">
        <v>353</v>
      </c>
      <c r="F38" s="191">
        <v>1214</v>
      </c>
      <c r="G38" s="191">
        <v>296</v>
      </c>
      <c r="H38" s="191">
        <v>257</v>
      </c>
      <c r="I38" s="191">
        <v>209</v>
      </c>
      <c r="J38" s="191">
        <v>180</v>
      </c>
      <c r="K38" s="191">
        <v>138</v>
      </c>
      <c r="L38" s="191">
        <v>134</v>
      </c>
      <c r="M38" s="191">
        <v>155</v>
      </c>
      <c r="N38" s="191">
        <v>133</v>
      </c>
      <c r="O38" s="214">
        <v>22</v>
      </c>
      <c r="P38" s="215">
        <v>0</v>
      </c>
    </row>
    <row r="39" spans="1:16" ht="15.95" customHeight="1" x14ac:dyDescent="0.2">
      <c r="A39" s="116" t="s">
        <v>30</v>
      </c>
      <c r="B39" s="216">
        <v>281</v>
      </c>
      <c r="C39" s="186">
        <v>54</v>
      </c>
      <c r="D39" s="187">
        <v>6</v>
      </c>
      <c r="E39" s="187">
        <v>48</v>
      </c>
      <c r="F39" s="187">
        <v>191</v>
      </c>
      <c r="G39" s="187">
        <v>32</v>
      </c>
      <c r="H39" s="187">
        <v>42</v>
      </c>
      <c r="I39" s="187">
        <v>38</v>
      </c>
      <c r="J39" s="187">
        <v>21</v>
      </c>
      <c r="K39" s="187">
        <v>22</v>
      </c>
      <c r="L39" s="187">
        <v>36</v>
      </c>
      <c r="M39" s="187">
        <v>36</v>
      </c>
      <c r="N39" s="187">
        <v>31</v>
      </c>
      <c r="O39" s="208">
        <v>5</v>
      </c>
      <c r="P39" s="209">
        <v>0</v>
      </c>
    </row>
    <row r="40" spans="1:16" ht="15.95" customHeight="1" x14ac:dyDescent="0.2">
      <c r="A40" s="116" t="s">
        <v>31</v>
      </c>
      <c r="B40" s="207">
        <v>373</v>
      </c>
      <c r="C40" s="186">
        <v>103</v>
      </c>
      <c r="D40" s="187">
        <v>22</v>
      </c>
      <c r="E40" s="187">
        <v>81</v>
      </c>
      <c r="F40" s="187">
        <v>233</v>
      </c>
      <c r="G40" s="187">
        <v>43</v>
      </c>
      <c r="H40" s="187">
        <v>39</v>
      </c>
      <c r="I40" s="187">
        <v>52</v>
      </c>
      <c r="J40" s="187">
        <v>29</v>
      </c>
      <c r="K40" s="187">
        <v>36</v>
      </c>
      <c r="L40" s="187">
        <v>34</v>
      </c>
      <c r="M40" s="187">
        <v>37</v>
      </c>
      <c r="N40" s="187">
        <v>31</v>
      </c>
      <c r="O40" s="208">
        <v>6</v>
      </c>
      <c r="P40" s="209">
        <v>0</v>
      </c>
    </row>
    <row r="41" spans="1:16" ht="15.95" customHeight="1" x14ac:dyDescent="0.2">
      <c r="A41" s="116" t="s">
        <v>32</v>
      </c>
      <c r="B41" s="207">
        <v>554</v>
      </c>
      <c r="C41" s="186">
        <v>99</v>
      </c>
      <c r="D41" s="187">
        <v>12</v>
      </c>
      <c r="E41" s="187">
        <v>87</v>
      </c>
      <c r="F41" s="187">
        <v>401</v>
      </c>
      <c r="G41" s="187">
        <v>92</v>
      </c>
      <c r="H41" s="187">
        <v>71</v>
      </c>
      <c r="I41" s="187">
        <v>81</v>
      </c>
      <c r="J41" s="187">
        <v>54</v>
      </c>
      <c r="K41" s="187">
        <v>58</v>
      </c>
      <c r="L41" s="187">
        <v>45</v>
      </c>
      <c r="M41" s="187">
        <v>54</v>
      </c>
      <c r="N41" s="187">
        <v>42</v>
      </c>
      <c r="O41" s="208">
        <v>12</v>
      </c>
      <c r="P41" s="209">
        <v>0</v>
      </c>
    </row>
    <row r="42" spans="1:16" ht="15.95" customHeight="1" x14ac:dyDescent="0.2">
      <c r="A42" s="116" t="s">
        <v>33</v>
      </c>
      <c r="B42" s="207">
        <v>87</v>
      </c>
      <c r="C42" s="186">
        <v>20</v>
      </c>
      <c r="D42" s="187">
        <v>4</v>
      </c>
      <c r="E42" s="187">
        <v>16</v>
      </c>
      <c r="F42" s="187">
        <v>54</v>
      </c>
      <c r="G42" s="187">
        <v>11</v>
      </c>
      <c r="H42" s="187">
        <v>10</v>
      </c>
      <c r="I42" s="187">
        <v>8</v>
      </c>
      <c r="J42" s="187">
        <v>9</v>
      </c>
      <c r="K42" s="187">
        <v>6</v>
      </c>
      <c r="L42" s="187">
        <v>10</v>
      </c>
      <c r="M42" s="187">
        <v>13</v>
      </c>
      <c r="N42" s="187">
        <v>11</v>
      </c>
      <c r="O42" s="208">
        <v>2</v>
      </c>
      <c r="P42" s="209">
        <v>0</v>
      </c>
    </row>
    <row r="43" spans="1:16" ht="15.95" customHeight="1" x14ac:dyDescent="0.2">
      <c r="A43" s="116" t="s">
        <v>34</v>
      </c>
      <c r="B43" s="218">
        <v>12</v>
      </c>
      <c r="C43" s="194">
        <v>1</v>
      </c>
      <c r="D43" s="195">
        <v>0</v>
      </c>
      <c r="E43" s="195">
        <v>1</v>
      </c>
      <c r="F43" s="195">
        <v>9</v>
      </c>
      <c r="G43" s="195">
        <v>3</v>
      </c>
      <c r="H43" s="195">
        <v>0</v>
      </c>
      <c r="I43" s="195">
        <v>2</v>
      </c>
      <c r="J43" s="195">
        <v>1</v>
      </c>
      <c r="K43" s="195">
        <v>2</v>
      </c>
      <c r="L43" s="195">
        <v>1</v>
      </c>
      <c r="M43" s="195">
        <v>2</v>
      </c>
      <c r="N43" s="195">
        <v>2</v>
      </c>
      <c r="O43" s="219">
        <v>0</v>
      </c>
      <c r="P43" s="220">
        <v>0</v>
      </c>
    </row>
    <row r="44" spans="1:16" ht="15.95" customHeight="1" x14ac:dyDescent="0.2">
      <c r="A44" s="116" t="s">
        <v>35</v>
      </c>
      <c r="B44" s="207">
        <v>238</v>
      </c>
      <c r="C44" s="186">
        <v>45</v>
      </c>
      <c r="D44" s="187">
        <v>10</v>
      </c>
      <c r="E44" s="187">
        <v>35</v>
      </c>
      <c r="F44" s="187">
        <v>164</v>
      </c>
      <c r="G44" s="187">
        <v>41</v>
      </c>
      <c r="H44" s="187">
        <v>28</v>
      </c>
      <c r="I44" s="187">
        <v>25</v>
      </c>
      <c r="J44" s="187">
        <v>21</v>
      </c>
      <c r="K44" s="187">
        <v>25</v>
      </c>
      <c r="L44" s="187">
        <v>24</v>
      </c>
      <c r="M44" s="187">
        <v>29</v>
      </c>
      <c r="N44" s="187">
        <v>25</v>
      </c>
      <c r="O44" s="208">
        <v>4</v>
      </c>
      <c r="P44" s="209">
        <v>0</v>
      </c>
    </row>
    <row r="45" spans="1:16" ht="15.95" customHeight="1" x14ac:dyDescent="0.2">
      <c r="A45" s="118" t="s">
        <v>36</v>
      </c>
      <c r="B45" s="210">
        <v>124</v>
      </c>
      <c r="C45" s="188">
        <v>35</v>
      </c>
      <c r="D45" s="189">
        <v>4</v>
      </c>
      <c r="E45" s="189">
        <v>31</v>
      </c>
      <c r="F45" s="189">
        <v>79</v>
      </c>
      <c r="G45" s="189">
        <v>17</v>
      </c>
      <c r="H45" s="189">
        <v>20</v>
      </c>
      <c r="I45" s="189">
        <v>13</v>
      </c>
      <c r="J45" s="189">
        <v>12</v>
      </c>
      <c r="K45" s="189">
        <v>8</v>
      </c>
      <c r="L45" s="189">
        <v>9</v>
      </c>
      <c r="M45" s="189">
        <v>10</v>
      </c>
      <c r="N45" s="189">
        <v>8</v>
      </c>
      <c r="O45" s="211">
        <v>2</v>
      </c>
      <c r="P45" s="212">
        <v>0</v>
      </c>
    </row>
    <row r="46" spans="1:16" ht="15.95" customHeight="1" x14ac:dyDescent="0.2">
      <c r="A46" s="119" t="s">
        <v>37</v>
      </c>
      <c r="B46" s="213">
        <v>1669</v>
      </c>
      <c r="C46" s="198">
        <v>357</v>
      </c>
      <c r="D46" s="191">
        <v>58</v>
      </c>
      <c r="E46" s="191">
        <v>299</v>
      </c>
      <c r="F46" s="191">
        <v>1131</v>
      </c>
      <c r="G46" s="191">
        <v>239</v>
      </c>
      <c r="H46" s="191">
        <v>210</v>
      </c>
      <c r="I46" s="191">
        <v>219</v>
      </c>
      <c r="J46" s="191">
        <v>147</v>
      </c>
      <c r="K46" s="191">
        <v>157</v>
      </c>
      <c r="L46" s="191">
        <v>159</v>
      </c>
      <c r="M46" s="191">
        <v>181</v>
      </c>
      <c r="N46" s="191">
        <v>150</v>
      </c>
      <c r="O46" s="214">
        <v>31</v>
      </c>
      <c r="P46" s="215">
        <v>0</v>
      </c>
    </row>
    <row r="47" spans="1:16" ht="15.95" customHeight="1" x14ac:dyDescent="0.2">
      <c r="A47" s="116" t="s">
        <v>38</v>
      </c>
      <c r="B47" s="216">
        <v>88</v>
      </c>
      <c r="C47" s="186">
        <v>24</v>
      </c>
      <c r="D47" s="187">
        <v>4</v>
      </c>
      <c r="E47" s="187">
        <v>20</v>
      </c>
      <c r="F47" s="187">
        <v>59</v>
      </c>
      <c r="G47" s="187">
        <v>12</v>
      </c>
      <c r="H47" s="187">
        <v>15</v>
      </c>
      <c r="I47" s="187">
        <v>7</v>
      </c>
      <c r="J47" s="187">
        <v>6</v>
      </c>
      <c r="K47" s="187">
        <v>8</v>
      </c>
      <c r="L47" s="187">
        <v>11</v>
      </c>
      <c r="M47" s="187">
        <v>5</v>
      </c>
      <c r="N47" s="187">
        <v>2</v>
      </c>
      <c r="O47" s="208">
        <v>3</v>
      </c>
      <c r="P47" s="209">
        <v>0</v>
      </c>
    </row>
    <row r="48" spans="1:16" ht="15.95" customHeight="1" x14ac:dyDescent="0.2">
      <c r="A48" s="116" t="s">
        <v>39</v>
      </c>
      <c r="B48" s="207">
        <v>298</v>
      </c>
      <c r="C48" s="186">
        <v>82</v>
      </c>
      <c r="D48" s="187">
        <v>16</v>
      </c>
      <c r="E48" s="187">
        <v>66</v>
      </c>
      <c r="F48" s="187">
        <v>190</v>
      </c>
      <c r="G48" s="187">
        <v>36</v>
      </c>
      <c r="H48" s="187">
        <v>42</v>
      </c>
      <c r="I48" s="187">
        <v>24</v>
      </c>
      <c r="J48" s="187">
        <v>34</v>
      </c>
      <c r="K48" s="187">
        <v>23</v>
      </c>
      <c r="L48" s="187">
        <v>31</v>
      </c>
      <c r="M48" s="187">
        <v>26</v>
      </c>
      <c r="N48" s="187">
        <v>22</v>
      </c>
      <c r="O48" s="208">
        <v>4</v>
      </c>
      <c r="P48" s="209">
        <v>0</v>
      </c>
    </row>
    <row r="49" spans="1:16" ht="15.95" customHeight="1" x14ac:dyDescent="0.2">
      <c r="A49" s="116" t="s">
        <v>40</v>
      </c>
      <c r="B49" s="207">
        <v>153</v>
      </c>
      <c r="C49" s="186">
        <v>31</v>
      </c>
      <c r="D49" s="187">
        <v>2</v>
      </c>
      <c r="E49" s="187">
        <v>29</v>
      </c>
      <c r="F49" s="187">
        <v>112</v>
      </c>
      <c r="G49" s="187">
        <v>31</v>
      </c>
      <c r="H49" s="187">
        <v>23</v>
      </c>
      <c r="I49" s="187">
        <v>15</v>
      </c>
      <c r="J49" s="187">
        <v>14</v>
      </c>
      <c r="K49" s="187">
        <v>12</v>
      </c>
      <c r="L49" s="187">
        <v>17</v>
      </c>
      <c r="M49" s="187">
        <v>10</v>
      </c>
      <c r="N49" s="187">
        <v>9</v>
      </c>
      <c r="O49" s="208">
        <v>1</v>
      </c>
      <c r="P49" s="209">
        <v>0</v>
      </c>
    </row>
    <row r="50" spans="1:16" ht="15.95" customHeight="1" x14ac:dyDescent="0.2">
      <c r="A50" s="116" t="s">
        <v>41</v>
      </c>
      <c r="B50" s="207">
        <v>123</v>
      </c>
      <c r="C50" s="186">
        <v>32</v>
      </c>
      <c r="D50" s="187">
        <v>4</v>
      </c>
      <c r="E50" s="187">
        <v>28</v>
      </c>
      <c r="F50" s="187">
        <v>76</v>
      </c>
      <c r="G50" s="187">
        <v>15</v>
      </c>
      <c r="H50" s="187">
        <v>12</v>
      </c>
      <c r="I50" s="187">
        <v>12</v>
      </c>
      <c r="J50" s="187">
        <v>17</v>
      </c>
      <c r="K50" s="187">
        <v>12</v>
      </c>
      <c r="L50" s="187">
        <v>8</v>
      </c>
      <c r="M50" s="187">
        <v>15</v>
      </c>
      <c r="N50" s="187">
        <v>14</v>
      </c>
      <c r="O50" s="208">
        <v>1</v>
      </c>
      <c r="P50" s="209">
        <v>0</v>
      </c>
    </row>
    <row r="51" spans="1:16" ht="15.95" customHeight="1" x14ac:dyDescent="0.2">
      <c r="A51" s="116" t="s">
        <v>42</v>
      </c>
      <c r="B51" s="207">
        <v>227</v>
      </c>
      <c r="C51" s="186">
        <v>57</v>
      </c>
      <c r="D51" s="187">
        <v>7</v>
      </c>
      <c r="E51" s="187">
        <v>50</v>
      </c>
      <c r="F51" s="187">
        <v>143</v>
      </c>
      <c r="G51" s="187">
        <v>38</v>
      </c>
      <c r="H51" s="187">
        <v>28</v>
      </c>
      <c r="I51" s="187">
        <v>20</v>
      </c>
      <c r="J51" s="187">
        <v>22</v>
      </c>
      <c r="K51" s="187">
        <v>16</v>
      </c>
      <c r="L51" s="187">
        <v>19</v>
      </c>
      <c r="M51" s="187">
        <v>27</v>
      </c>
      <c r="N51" s="187">
        <v>24</v>
      </c>
      <c r="O51" s="208">
        <v>3</v>
      </c>
      <c r="P51" s="209">
        <v>0</v>
      </c>
    </row>
    <row r="52" spans="1:16" ht="15.95" customHeight="1" x14ac:dyDescent="0.2">
      <c r="A52" s="116" t="s">
        <v>43</v>
      </c>
      <c r="B52" s="207">
        <v>127</v>
      </c>
      <c r="C52" s="186">
        <v>23</v>
      </c>
      <c r="D52" s="187">
        <v>2</v>
      </c>
      <c r="E52" s="187">
        <v>21</v>
      </c>
      <c r="F52" s="187">
        <v>98</v>
      </c>
      <c r="G52" s="187">
        <v>17</v>
      </c>
      <c r="H52" s="187">
        <v>13</v>
      </c>
      <c r="I52" s="187">
        <v>30</v>
      </c>
      <c r="J52" s="187">
        <v>10</v>
      </c>
      <c r="K52" s="187">
        <v>15</v>
      </c>
      <c r="L52" s="187">
        <v>13</v>
      </c>
      <c r="M52" s="187">
        <v>6</v>
      </c>
      <c r="N52" s="187">
        <v>5</v>
      </c>
      <c r="O52" s="208">
        <v>1</v>
      </c>
      <c r="P52" s="209">
        <v>0</v>
      </c>
    </row>
    <row r="53" spans="1:16" ht="15.95" customHeight="1" x14ac:dyDescent="0.2">
      <c r="A53" s="116" t="s">
        <v>44</v>
      </c>
      <c r="B53" s="207">
        <v>220</v>
      </c>
      <c r="C53" s="186">
        <v>65</v>
      </c>
      <c r="D53" s="187">
        <v>8</v>
      </c>
      <c r="E53" s="187">
        <v>57</v>
      </c>
      <c r="F53" s="187">
        <v>140</v>
      </c>
      <c r="G53" s="187">
        <v>34</v>
      </c>
      <c r="H53" s="187">
        <v>22</v>
      </c>
      <c r="I53" s="187">
        <v>21</v>
      </c>
      <c r="J53" s="187">
        <v>24</v>
      </c>
      <c r="K53" s="187">
        <v>24</v>
      </c>
      <c r="L53" s="187">
        <v>15</v>
      </c>
      <c r="M53" s="187">
        <v>15</v>
      </c>
      <c r="N53" s="187">
        <v>12</v>
      </c>
      <c r="O53" s="208">
        <v>3</v>
      </c>
      <c r="P53" s="209">
        <v>0</v>
      </c>
    </row>
    <row r="54" spans="1:16" ht="15.95" customHeight="1" x14ac:dyDescent="0.2">
      <c r="A54" s="116" t="s">
        <v>45</v>
      </c>
      <c r="B54" s="207">
        <v>152</v>
      </c>
      <c r="C54" s="186">
        <v>45</v>
      </c>
      <c r="D54" s="187">
        <v>6</v>
      </c>
      <c r="E54" s="187">
        <v>39</v>
      </c>
      <c r="F54" s="187">
        <v>97</v>
      </c>
      <c r="G54" s="187">
        <v>21</v>
      </c>
      <c r="H54" s="187">
        <v>19</v>
      </c>
      <c r="I54" s="187">
        <v>12</v>
      </c>
      <c r="J54" s="187">
        <v>16</v>
      </c>
      <c r="K54" s="187">
        <v>12</v>
      </c>
      <c r="L54" s="187">
        <v>17</v>
      </c>
      <c r="M54" s="187">
        <v>10</v>
      </c>
      <c r="N54" s="187">
        <v>8</v>
      </c>
      <c r="O54" s="208">
        <v>2</v>
      </c>
      <c r="P54" s="209">
        <v>0</v>
      </c>
    </row>
    <row r="55" spans="1:16" s="33" customFormat="1" ht="15.95" customHeight="1" x14ac:dyDescent="0.2">
      <c r="A55" s="116" t="s">
        <v>46</v>
      </c>
      <c r="B55" s="207">
        <v>58</v>
      </c>
      <c r="C55" s="186">
        <v>16</v>
      </c>
      <c r="D55" s="187">
        <v>5</v>
      </c>
      <c r="E55" s="187">
        <v>11</v>
      </c>
      <c r="F55" s="187">
        <v>37</v>
      </c>
      <c r="G55" s="187">
        <v>11</v>
      </c>
      <c r="H55" s="187">
        <v>5</v>
      </c>
      <c r="I55" s="187">
        <v>9</v>
      </c>
      <c r="J55" s="187">
        <v>7</v>
      </c>
      <c r="K55" s="187">
        <v>4</v>
      </c>
      <c r="L55" s="187">
        <v>1</v>
      </c>
      <c r="M55" s="187">
        <v>5</v>
      </c>
      <c r="N55" s="187">
        <v>5</v>
      </c>
      <c r="O55" s="208">
        <v>0</v>
      </c>
      <c r="P55" s="209">
        <v>0</v>
      </c>
    </row>
    <row r="56" spans="1:16" ht="15.95" customHeight="1" x14ac:dyDescent="0.2">
      <c r="A56" s="116" t="s">
        <v>47</v>
      </c>
      <c r="B56" s="207">
        <v>67</v>
      </c>
      <c r="C56" s="186">
        <v>11</v>
      </c>
      <c r="D56" s="187">
        <v>1</v>
      </c>
      <c r="E56" s="187">
        <v>10</v>
      </c>
      <c r="F56" s="187">
        <v>52</v>
      </c>
      <c r="G56" s="187">
        <v>11</v>
      </c>
      <c r="H56" s="187">
        <v>6</v>
      </c>
      <c r="I56" s="187">
        <v>8</v>
      </c>
      <c r="J56" s="187">
        <v>9</v>
      </c>
      <c r="K56" s="187">
        <v>9</v>
      </c>
      <c r="L56" s="187">
        <v>9</v>
      </c>
      <c r="M56" s="187">
        <v>4</v>
      </c>
      <c r="N56" s="187">
        <v>4</v>
      </c>
      <c r="O56" s="208">
        <v>0</v>
      </c>
      <c r="P56" s="209">
        <v>0</v>
      </c>
    </row>
    <row r="57" spans="1:16" ht="15.95" customHeight="1" x14ac:dyDescent="0.2">
      <c r="A57" s="118" t="s">
        <v>48</v>
      </c>
      <c r="B57" s="210">
        <v>312</v>
      </c>
      <c r="C57" s="188">
        <v>70</v>
      </c>
      <c r="D57" s="189">
        <v>21</v>
      </c>
      <c r="E57" s="189">
        <v>49</v>
      </c>
      <c r="F57" s="189">
        <v>204</v>
      </c>
      <c r="G57" s="189">
        <v>57</v>
      </c>
      <c r="H57" s="189">
        <v>36</v>
      </c>
      <c r="I57" s="189">
        <v>39</v>
      </c>
      <c r="J57" s="189">
        <v>31</v>
      </c>
      <c r="K57" s="189">
        <v>17</v>
      </c>
      <c r="L57" s="189">
        <v>24</v>
      </c>
      <c r="M57" s="189">
        <v>38</v>
      </c>
      <c r="N57" s="189">
        <v>36</v>
      </c>
      <c r="O57" s="211">
        <v>2</v>
      </c>
      <c r="P57" s="212">
        <v>0</v>
      </c>
    </row>
    <row r="58" spans="1:16" ht="15.95" customHeight="1" thickBot="1" x14ac:dyDescent="0.25">
      <c r="A58" s="120" t="s">
        <v>49</v>
      </c>
      <c r="B58" s="221">
        <v>1825</v>
      </c>
      <c r="C58" s="201">
        <v>456</v>
      </c>
      <c r="D58" s="197">
        <v>76</v>
      </c>
      <c r="E58" s="197">
        <v>380</v>
      </c>
      <c r="F58" s="197">
        <v>1208</v>
      </c>
      <c r="G58" s="197">
        <v>283</v>
      </c>
      <c r="H58" s="197">
        <v>221</v>
      </c>
      <c r="I58" s="197">
        <v>197</v>
      </c>
      <c r="J58" s="197">
        <v>190</v>
      </c>
      <c r="K58" s="197">
        <v>152</v>
      </c>
      <c r="L58" s="197">
        <v>165</v>
      </c>
      <c r="M58" s="197">
        <v>161</v>
      </c>
      <c r="N58" s="197">
        <v>141</v>
      </c>
      <c r="O58" s="222">
        <v>20</v>
      </c>
      <c r="P58" s="223">
        <v>0</v>
      </c>
    </row>
    <row r="59" spans="1:16" ht="15.95" customHeight="1" x14ac:dyDescent="0.2">
      <c r="A59" s="121" t="s">
        <v>50</v>
      </c>
      <c r="B59" s="224">
        <v>126</v>
      </c>
      <c r="C59" s="186">
        <v>20</v>
      </c>
      <c r="D59" s="187">
        <v>2</v>
      </c>
      <c r="E59" s="187">
        <v>18</v>
      </c>
      <c r="F59" s="187">
        <v>84</v>
      </c>
      <c r="G59" s="187">
        <v>21</v>
      </c>
      <c r="H59" s="187">
        <v>13</v>
      </c>
      <c r="I59" s="187">
        <v>15</v>
      </c>
      <c r="J59" s="187">
        <v>9</v>
      </c>
      <c r="K59" s="187">
        <v>12</v>
      </c>
      <c r="L59" s="187">
        <v>14</v>
      </c>
      <c r="M59" s="187">
        <v>22</v>
      </c>
      <c r="N59" s="187">
        <v>20</v>
      </c>
      <c r="O59" s="208">
        <v>2</v>
      </c>
      <c r="P59" s="209">
        <v>0</v>
      </c>
    </row>
    <row r="60" spans="1:16" ht="15.95" customHeight="1" x14ac:dyDescent="0.2">
      <c r="A60" s="116" t="s">
        <v>51</v>
      </c>
      <c r="B60" s="224">
        <v>63</v>
      </c>
      <c r="C60" s="186">
        <v>10</v>
      </c>
      <c r="D60" s="187">
        <v>2</v>
      </c>
      <c r="E60" s="187">
        <v>8</v>
      </c>
      <c r="F60" s="187">
        <v>50</v>
      </c>
      <c r="G60" s="187">
        <v>12</v>
      </c>
      <c r="H60" s="187">
        <v>3</v>
      </c>
      <c r="I60" s="187">
        <v>8</v>
      </c>
      <c r="J60" s="187">
        <v>8</v>
      </c>
      <c r="K60" s="187">
        <v>6</v>
      </c>
      <c r="L60" s="187">
        <v>13</v>
      </c>
      <c r="M60" s="187">
        <v>3</v>
      </c>
      <c r="N60" s="187">
        <v>2</v>
      </c>
      <c r="O60" s="208">
        <v>1</v>
      </c>
      <c r="P60" s="209">
        <v>0</v>
      </c>
    </row>
    <row r="61" spans="1:16" ht="15.95" customHeight="1" x14ac:dyDescent="0.2">
      <c r="A61" s="116" t="s">
        <v>52</v>
      </c>
      <c r="B61" s="224">
        <v>231</v>
      </c>
      <c r="C61" s="186">
        <v>62</v>
      </c>
      <c r="D61" s="187">
        <v>15</v>
      </c>
      <c r="E61" s="187">
        <v>47</v>
      </c>
      <c r="F61" s="187">
        <v>157</v>
      </c>
      <c r="G61" s="187">
        <v>33</v>
      </c>
      <c r="H61" s="187">
        <v>33</v>
      </c>
      <c r="I61" s="187">
        <v>22</v>
      </c>
      <c r="J61" s="187">
        <v>30</v>
      </c>
      <c r="K61" s="187">
        <v>20</v>
      </c>
      <c r="L61" s="187">
        <v>19</v>
      </c>
      <c r="M61" s="187">
        <v>12</v>
      </c>
      <c r="N61" s="187">
        <v>10</v>
      </c>
      <c r="O61" s="208">
        <v>2</v>
      </c>
      <c r="P61" s="209">
        <v>0</v>
      </c>
    </row>
    <row r="62" spans="1:16" ht="15.95" customHeight="1" x14ac:dyDescent="0.2">
      <c r="A62" s="116" t="s">
        <v>53</v>
      </c>
      <c r="B62" s="224">
        <v>123</v>
      </c>
      <c r="C62" s="186">
        <v>24</v>
      </c>
      <c r="D62" s="187">
        <v>2</v>
      </c>
      <c r="E62" s="187">
        <v>22</v>
      </c>
      <c r="F62" s="187">
        <v>93</v>
      </c>
      <c r="G62" s="187">
        <v>17</v>
      </c>
      <c r="H62" s="187">
        <v>19</v>
      </c>
      <c r="I62" s="187">
        <v>24</v>
      </c>
      <c r="J62" s="187">
        <v>15</v>
      </c>
      <c r="K62" s="187">
        <v>12</v>
      </c>
      <c r="L62" s="187">
        <v>6</v>
      </c>
      <c r="M62" s="187">
        <v>6</v>
      </c>
      <c r="N62" s="187">
        <v>5</v>
      </c>
      <c r="O62" s="208">
        <v>1</v>
      </c>
      <c r="P62" s="209">
        <v>0</v>
      </c>
    </row>
    <row r="63" spans="1:16" ht="15.95" customHeight="1" x14ac:dyDescent="0.2">
      <c r="A63" s="116" t="s">
        <v>54</v>
      </c>
      <c r="B63" s="224">
        <v>115</v>
      </c>
      <c r="C63" s="186">
        <v>36</v>
      </c>
      <c r="D63" s="187">
        <v>9</v>
      </c>
      <c r="E63" s="187">
        <v>27</v>
      </c>
      <c r="F63" s="187">
        <v>66</v>
      </c>
      <c r="G63" s="187">
        <v>21</v>
      </c>
      <c r="H63" s="187">
        <v>8</v>
      </c>
      <c r="I63" s="187">
        <v>15</v>
      </c>
      <c r="J63" s="187">
        <v>9</v>
      </c>
      <c r="K63" s="187">
        <v>5</v>
      </c>
      <c r="L63" s="187">
        <v>8</v>
      </c>
      <c r="M63" s="187">
        <v>13</v>
      </c>
      <c r="N63" s="187">
        <v>8</v>
      </c>
      <c r="O63" s="208">
        <v>5</v>
      </c>
      <c r="P63" s="209">
        <v>0</v>
      </c>
    </row>
    <row r="64" spans="1:16" ht="15.95" customHeight="1" x14ac:dyDescent="0.2">
      <c r="A64" s="116" t="s">
        <v>55</v>
      </c>
      <c r="B64" s="224">
        <v>282</v>
      </c>
      <c r="C64" s="186">
        <v>76</v>
      </c>
      <c r="D64" s="187">
        <v>22</v>
      </c>
      <c r="E64" s="187">
        <v>54</v>
      </c>
      <c r="F64" s="187">
        <v>181</v>
      </c>
      <c r="G64" s="187">
        <v>53</v>
      </c>
      <c r="H64" s="187">
        <v>28</v>
      </c>
      <c r="I64" s="187">
        <v>30</v>
      </c>
      <c r="J64" s="187">
        <v>29</v>
      </c>
      <c r="K64" s="187">
        <v>30</v>
      </c>
      <c r="L64" s="187">
        <v>11</v>
      </c>
      <c r="M64" s="187">
        <v>25</v>
      </c>
      <c r="N64" s="187">
        <v>19</v>
      </c>
      <c r="O64" s="208">
        <v>6</v>
      </c>
      <c r="P64" s="209">
        <v>0</v>
      </c>
    </row>
    <row r="65" spans="1:16" ht="15.95" customHeight="1" x14ac:dyDescent="0.2">
      <c r="A65" s="116" t="s">
        <v>56</v>
      </c>
      <c r="B65" s="224">
        <v>87</v>
      </c>
      <c r="C65" s="186">
        <v>24</v>
      </c>
      <c r="D65" s="187">
        <v>2</v>
      </c>
      <c r="E65" s="187">
        <v>22</v>
      </c>
      <c r="F65" s="187">
        <v>62</v>
      </c>
      <c r="G65" s="187">
        <v>17</v>
      </c>
      <c r="H65" s="187">
        <v>11</v>
      </c>
      <c r="I65" s="187">
        <v>15</v>
      </c>
      <c r="J65" s="187">
        <v>6</v>
      </c>
      <c r="K65" s="187">
        <v>6</v>
      </c>
      <c r="L65" s="187">
        <v>7</v>
      </c>
      <c r="M65" s="187">
        <v>1</v>
      </c>
      <c r="N65" s="187">
        <v>1</v>
      </c>
      <c r="O65" s="208">
        <v>0</v>
      </c>
      <c r="P65" s="209">
        <v>0</v>
      </c>
    </row>
    <row r="66" spans="1:16" ht="15.95" customHeight="1" x14ac:dyDescent="0.2">
      <c r="A66" s="116" t="s">
        <v>57</v>
      </c>
      <c r="B66" s="224">
        <v>185</v>
      </c>
      <c r="C66" s="186">
        <v>49</v>
      </c>
      <c r="D66" s="187">
        <v>10</v>
      </c>
      <c r="E66" s="187">
        <v>39</v>
      </c>
      <c r="F66" s="187">
        <v>119</v>
      </c>
      <c r="G66" s="187">
        <v>28</v>
      </c>
      <c r="H66" s="187">
        <v>27</v>
      </c>
      <c r="I66" s="187">
        <v>21</v>
      </c>
      <c r="J66" s="187">
        <v>21</v>
      </c>
      <c r="K66" s="187">
        <v>14</v>
      </c>
      <c r="L66" s="187">
        <v>8</v>
      </c>
      <c r="M66" s="187">
        <v>17</v>
      </c>
      <c r="N66" s="187">
        <v>14</v>
      </c>
      <c r="O66" s="208">
        <v>3</v>
      </c>
      <c r="P66" s="209">
        <v>0</v>
      </c>
    </row>
    <row r="67" spans="1:16" ht="15.95" customHeight="1" x14ac:dyDescent="0.2">
      <c r="A67" s="116" t="s">
        <v>58</v>
      </c>
      <c r="B67" s="224">
        <v>267</v>
      </c>
      <c r="C67" s="186">
        <v>62</v>
      </c>
      <c r="D67" s="187">
        <v>15</v>
      </c>
      <c r="E67" s="187">
        <v>47</v>
      </c>
      <c r="F67" s="187">
        <v>177</v>
      </c>
      <c r="G67" s="187">
        <v>40</v>
      </c>
      <c r="H67" s="187">
        <v>35</v>
      </c>
      <c r="I67" s="187">
        <v>34</v>
      </c>
      <c r="J67" s="187">
        <v>22</v>
      </c>
      <c r="K67" s="187">
        <v>26</v>
      </c>
      <c r="L67" s="187">
        <v>20</v>
      </c>
      <c r="M67" s="187">
        <v>28</v>
      </c>
      <c r="N67" s="187">
        <v>21</v>
      </c>
      <c r="O67" s="208">
        <v>7</v>
      </c>
      <c r="P67" s="209">
        <v>0</v>
      </c>
    </row>
    <row r="68" spans="1:16" ht="15.95" customHeight="1" x14ac:dyDescent="0.2">
      <c r="A68" s="116" t="s">
        <v>59</v>
      </c>
      <c r="B68" s="224">
        <v>189</v>
      </c>
      <c r="C68" s="186">
        <v>45</v>
      </c>
      <c r="D68" s="187">
        <v>13</v>
      </c>
      <c r="E68" s="187">
        <v>32</v>
      </c>
      <c r="F68" s="187">
        <v>135</v>
      </c>
      <c r="G68" s="187">
        <v>41</v>
      </c>
      <c r="H68" s="187">
        <v>27</v>
      </c>
      <c r="I68" s="187">
        <v>14</v>
      </c>
      <c r="J68" s="187">
        <v>19</v>
      </c>
      <c r="K68" s="187">
        <v>15</v>
      </c>
      <c r="L68" s="187">
        <v>19</v>
      </c>
      <c r="M68" s="187">
        <v>9</v>
      </c>
      <c r="N68" s="187">
        <v>8</v>
      </c>
      <c r="O68" s="208">
        <v>1</v>
      </c>
      <c r="P68" s="209">
        <v>0</v>
      </c>
    </row>
    <row r="69" spans="1:16" ht="15.95" customHeight="1" x14ac:dyDescent="0.2">
      <c r="A69" s="116" t="s">
        <v>60</v>
      </c>
      <c r="B69" s="224">
        <v>200</v>
      </c>
      <c r="C69" s="186">
        <v>63</v>
      </c>
      <c r="D69" s="187">
        <v>12</v>
      </c>
      <c r="E69" s="187">
        <v>51</v>
      </c>
      <c r="F69" s="187">
        <v>121</v>
      </c>
      <c r="G69" s="187">
        <v>33</v>
      </c>
      <c r="H69" s="187">
        <v>26</v>
      </c>
      <c r="I69" s="187">
        <v>22</v>
      </c>
      <c r="J69" s="187">
        <v>11</v>
      </c>
      <c r="K69" s="187">
        <v>13</v>
      </c>
      <c r="L69" s="187">
        <v>16</v>
      </c>
      <c r="M69" s="187">
        <v>16</v>
      </c>
      <c r="N69" s="187">
        <v>13</v>
      </c>
      <c r="O69" s="208">
        <v>3</v>
      </c>
      <c r="P69" s="209">
        <v>0</v>
      </c>
    </row>
    <row r="70" spans="1:16" ht="15.95" customHeight="1" x14ac:dyDescent="0.2">
      <c r="A70" s="116" t="s">
        <v>61</v>
      </c>
      <c r="B70" s="224">
        <v>93</v>
      </c>
      <c r="C70" s="186">
        <v>22</v>
      </c>
      <c r="D70" s="187">
        <v>4</v>
      </c>
      <c r="E70" s="187">
        <v>18</v>
      </c>
      <c r="F70" s="187">
        <v>61</v>
      </c>
      <c r="G70" s="187">
        <v>20</v>
      </c>
      <c r="H70" s="187">
        <v>13</v>
      </c>
      <c r="I70" s="187">
        <v>7</v>
      </c>
      <c r="J70" s="187">
        <v>4</v>
      </c>
      <c r="K70" s="187">
        <v>9</v>
      </c>
      <c r="L70" s="187">
        <v>8</v>
      </c>
      <c r="M70" s="187">
        <v>10</v>
      </c>
      <c r="N70" s="187">
        <v>9</v>
      </c>
      <c r="O70" s="208">
        <v>1</v>
      </c>
      <c r="P70" s="209">
        <v>0</v>
      </c>
    </row>
    <row r="71" spans="1:16" ht="15.95" customHeight="1" x14ac:dyDescent="0.2">
      <c r="A71" s="116" t="s">
        <v>62</v>
      </c>
      <c r="B71" s="225">
        <v>211</v>
      </c>
      <c r="C71" s="188">
        <v>40</v>
      </c>
      <c r="D71" s="189">
        <v>3</v>
      </c>
      <c r="E71" s="189">
        <v>37</v>
      </c>
      <c r="F71" s="189">
        <v>153</v>
      </c>
      <c r="G71" s="189">
        <v>34</v>
      </c>
      <c r="H71" s="189">
        <v>34</v>
      </c>
      <c r="I71" s="189">
        <v>30</v>
      </c>
      <c r="J71" s="189">
        <v>25</v>
      </c>
      <c r="K71" s="189">
        <v>12</v>
      </c>
      <c r="L71" s="189">
        <v>18</v>
      </c>
      <c r="M71" s="189">
        <v>18</v>
      </c>
      <c r="N71" s="189">
        <v>18</v>
      </c>
      <c r="O71" s="211">
        <v>0</v>
      </c>
      <c r="P71" s="212">
        <v>0</v>
      </c>
    </row>
    <row r="72" spans="1:16" ht="15.95" customHeight="1" x14ac:dyDescent="0.2">
      <c r="A72" s="117" t="s">
        <v>63</v>
      </c>
      <c r="B72" s="226">
        <v>2172</v>
      </c>
      <c r="C72" s="198">
        <v>533</v>
      </c>
      <c r="D72" s="191">
        <v>111</v>
      </c>
      <c r="E72" s="191">
        <v>422</v>
      </c>
      <c r="F72" s="191">
        <v>1459</v>
      </c>
      <c r="G72" s="191">
        <v>370</v>
      </c>
      <c r="H72" s="191">
        <v>277</v>
      </c>
      <c r="I72" s="191">
        <v>257</v>
      </c>
      <c r="J72" s="191">
        <v>208</v>
      </c>
      <c r="K72" s="191">
        <v>180</v>
      </c>
      <c r="L72" s="191">
        <v>167</v>
      </c>
      <c r="M72" s="191">
        <v>180</v>
      </c>
      <c r="N72" s="191">
        <v>148</v>
      </c>
      <c r="O72" s="214">
        <v>32</v>
      </c>
      <c r="P72" s="215">
        <v>0</v>
      </c>
    </row>
    <row r="73" spans="1:16" ht="15.95" customHeight="1" x14ac:dyDescent="0.2">
      <c r="A73" s="116" t="s">
        <v>64</v>
      </c>
      <c r="B73" s="224">
        <v>341</v>
      </c>
      <c r="C73" s="186">
        <v>97</v>
      </c>
      <c r="D73" s="187">
        <v>16</v>
      </c>
      <c r="E73" s="187">
        <v>81</v>
      </c>
      <c r="F73" s="187">
        <v>215</v>
      </c>
      <c r="G73" s="187">
        <v>56</v>
      </c>
      <c r="H73" s="187">
        <v>39</v>
      </c>
      <c r="I73" s="187">
        <v>28</v>
      </c>
      <c r="J73" s="187">
        <v>32</v>
      </c>
      <c r="K73" s="187">
        <v>25</v>
      </c>
      <c r="L73" s="187">
        <v>35</v>
      </c>
      <c r="M73" s="187">
        <v>29</v>
      </c>
      <c r="N73" s="187">
        <v>25</v>
      </c>
      <c r="O73" s="208">
        <v>4</v>
      </c>
      <c r="P73" s="209">
        <v>0</v>
      </c>
    </row>
    <row r="74" spans="1:16" ht="15.95" customHeight="1" x14ac:dyDescent="0.2">
      <c r="A74" s="116" t="s">
        <v>65</v>
      </c>
      <c r="B74" s="224">
        <v>207</v>
      </c>
      <c r="C74" s="186">
        <v>45</v>
      </c>
      <c r="D74" s="187">
        <v>8</v>
      </c>
      <c r="E74" s="187">
        <v>37</v>
      </c>
      <c r="F74" s="187">
        <v>143</v>
      </c>
      <c r="G74" s="187">
        <v>40</v>
      </c>
      <c r="H74" s="187">
        <v>29</v>
      </c>
      <c r="I74" s="187">
        <v>30</v>
      </c>
      <c r="J74" s="187">
        <v>25</v>
      </c>
      <c r="K74" s="187">
        <v>10</v>
      </c>
      <c r="L74" s="187">
        <v>9</v>
      </c>
      <c r="M74" s="187">
        <v>19</v>
      </c>
      <c r="N74" s="187">
        <v>16</v>
      </c>
      <c r="O74" s="208">
        <v>3</v>
      </c>
      <c r="P74" s="209">
        <v>0</v>
      </c>
    </row>
    <row r="75" spans="1:16" ht="15.95" customHeight="1" x14ac:dyDescent="0.2">
      <c r="A75" s="116" t="s">
        <v>66</v>
      </c>
      <c r="B75" s="224">
        <v>292</v>
      </c>
      <c r="C75" s="186">
        <v>94</v>
      </c>
      <c r="D75" s="187">
        <v>20</v>
      </c>
      <c r="E75" s="187">
        <v>74</v>
      </c>
      <c r="F75" s="187">
        <v>188</v>
      </c>
      <c r="G75" s="187">
        <v>53</v>
      </c>
      <c r="H75" s="187">
        <v>50</v>
      </c>
      <c r="I75" s="187">
        <v>22</v>
      </c>
      <c r="J75" s="187">
        <v>20</v>
      </c>
      <c r="K75" s="187">
        <v>25</v>
      </c>
      <c r="L75" s="187">
        <v>18</v>
      </c>
      <c r="M75" s="187">
        <v>10</v>
      </c>
      <c r="N75" s="187">
        <v>9</v>
      </c>
      <c r="O75" s="208">
        <v>1</v>
      </c>
      <c r="P75" s="209">
        <v>0</v>
      </c>
    </row>
    <row r="76" spans="1:16" ht="15.95" customHeight="1" x14ac:dyDescent="0.2">
      <c r="A76" s="116" t="s">
        <v>67</v>
      </c>
      <c r="B76" s="224">
        <v>102</v>
      </c>
      <c r="C76" s="186">
        <v>33</v>
      </c>
      <c r="D76" s="187">
        <v>13</v>
      </c>
      <c r="E76" s="187">
        <v>20</v>
      </c>
      <c r="F76" s="187">
        <v>65</v>
      </c>
      <c r="G76" s="187">
        <v>15</v>
      </c>
      <c r="H76" s="187">
        <v>17</v>
      </c>
      <c r="I76" s="187">
        <v>12</v>
      </c>
      <c r="J76" s="187">
        <v>11</v>
      </c>
      <c r="K76" s="187">
        <v>3</v>
      </c>
      <c r="L76" s="187">
        <v>7</v>
      </c>
      <c r="M76" s="187">
        <v>4</v>
      </c>
      <c r="N76" s="187">
        <v>3</v>
      </c>
      <c r="O76" s="208">
        <v>1</v>
      </c>
      <c r="P76" s="209">
        <v>0</v>
      </c>
    </row>
    <row r="77" spans="1:16" ht="15.95" customHeight="1" x14ac:dyDescent="0.2">
      <c r="A77" s="116" t="s">
        <v>68</v>
      </c>
      <c r="B77" s="224">
        <v>28</v>
      </c>
      <c r="C77" s="186">
        <v>7</v>
      </c>
      <c r="D77" s="187">
        <v>3</v>
      </c>
      <c r="E77" s="187">
        <v>4</v>
      </c>
      <c r="F77" s="187">
        <v>17</v>
      </c>
      <c r="G77" s="187">
        <v>5</v>
      </c>
      <c r="H77" s="187">
        <v>7</v>
      </c>
      <c r="I77" s="187">
        <v>2</v>
      </c>
      <c r="J77" s="187">
        <v>2</v>
      </c>
      <c r="K77" s="187">
        <v>1</v>
      </c>
      <c r="L77" s="187">
        <v>0</v>
      </c>
      <c r="M77" s="187">
        <v>4</v>
      </c>
      <c r="N77" s="187">
        <v>3</v>
      </c>
      <c r="O77" s="208">
        <v>1</v>
      </c>
      <c r="P77" s="209">
        <v>0</v>
      </c>
    </row>
    <row r="78" spans="1:16" ht="15.95" customHeight="1" x14ac:dyDescent="0.2">
      <c r="A78" s="116" t="s">
        <v>69</v>
      </c>
      <c r="B78" s="224">
        <v>373</v>
      </c>
      <c r="C78" s="186">
        <v>112</v>
      </c>
      <c r="D78" s="187">
        <v>24</v>
      </c>
      <c r="E78" s="187">
        <v>88</v>
      </c>
      <c r="F78" s="187">
        <v>228</v>
      </c>
      <c r="G78" s="187">
        <v>47</v>
      </c>
      <c r="H78" s="187">
        <v>47</v>
      </c>
      <c r="I78" s="187">
        <v>42</v>
      </c>
      <c r="J78" s="187">
        <v>26</v>
      </c>
      <c r="K78" s="187">
        <v>37</v>
      </c>
      <c r="L78" s="187">
        <v>29</v>
      </c>
      <c r="M78" s="187">
        <v>33</v>
      </c>
      <c r="N78" s="187">
        <v>30</v>
      </c>
      <c r="O78" s="208">
        <v>3</v>
      </c>
      <c r="P78" s="209">
        <v>0</v>
      </c>
    </row>
    <row r="79" spans="1:16" ht="15.95" customHeight="1" x14ac:dyDescent="0.2">
      <c r="A79" s="116" t="s">
        <v>70</v>
      </c>
      <c r="B79" s="224">
        <v>568</v>
      </c>
      <c r="C79" s="186">
        <v>146</v>
      </c>
      <c r="D79" s="187">
        <v>22</v>
      </c>
      <c r="E79" s="187">
        <v>124</v>
      </c>
      <c r="F79" s="187">
        <v>365</v>
      </c>
      <c r="G79" s="187">
        <v>100</v>
      </c>
      <c r="H79" s="187">
        <v>69</v>
      </c>
      <c r="I79" s="187">
        <v>58</v>
      </c>
      <c r="J79" s="187">
        <v>47</v>
      </c>
      <c r="K79" s="187">
        <v>48</v>
      </c>
      <c r="L79" s="187">
        <v>43</v>
      </c>
      <c r="M79" s="187">
        <v>57</v>
      </c>
      <c r="N79" s="187">
        <v>52</v>
      </c>
      <c r="O79" s="208">
        <v>5</v>
      </c>
      <c r="P79" s="209">
        <v>0</v>
      </c>
    </row>
    <row r="80" spans="1:16" ht="15.95" customHeight="1" x14ac:dyDescent="0.2">
      <c r="A80" s="116" t="s">
        <v>71</v>
      </c>
      <c r="B80" s="224">
        <v>162</v>
      </c>
      <c r="C80" s="186">
        <v>56</v>
      </c>
      <c r="D80" s="187">
        <v>11</v>
      </c>
      <c r="E80" s="187">
        <v>45</v>
      </c>
      <c r="F80" s="187">
        <v>94</v>
      </c>
      <c r="G80" s="187">
        <v>27</v>
      </c>
      <c r="H80" s="187">
        <v>20</v>
      </c>
      <c r="I80" s="187">
        <v>16</v>
      </c>
      <c r="J80" s="187">
        <v>9</v>
      </c>
      <c r="K80" s="187">
        <v>13</v>
      </c>
      <c r="L80" s="187">
        <v>9</v>
      </c>
      <c r="M80" s="187">
        <v>12</v>
      </c>
      <c r="N80" s="187">
        <v>11</v>
      </c>
      <c r="O80" s="208">
        <v>1</v>
      </c>
      <c r="P80" s="209">
        <v>0</v>
      </c>
    </row>
    <row r="81" spans="1:16" ht="15.95" customHeight="1" x14ac:dyDescent="0.2">
      <c r="A81" s="116" t="s">
        <v>72</v>
      </c>
      <c r="B81" s="224">
        <v>120</v>
      </c>
      <c r="C81" s="186">
        <v>28</v>
      </c>
      <c r="D81" s="187">
        <v>5</v>
      </c>
      <c r="E81" s="187">
        <v>23</v>
      </c>
      <c r="F81" s="187">
        <v>80</v>
      </c>
      <c r="G81" s="187">
        <v>21</v>
      </c>
      <c r="H81" s="187">
        <v>20</v>
      </c>
      <c r="I81" s="187">
        <v>16</v>
      </c>
      <c r="J81" s="187">
        <v>5</v>
      </c>
      <c r="K81" s="187">
        <v>9</v>
      </c>
      <c r="L81" s="187">
        <v>9</v>
      </c>
      <c r="M81" s="187">
        <v>12</v>
      </c>
      <c r="N81" s="187">
        <v>11</v>
      </c>
      <c r="O81" s="208">
        <v>1</v>
      </c>
      <c r="P81" s="209">
        <v>0</v>
      </c>
    </row>
    <row r="82" spans="1:16" ht="15.95" customHeight="1" x14ac:dyDescent="0.2">
      <c r="A82" s="116" t="s">
        <v>73</v>
      </c>
      <c r="B82" s="224">
        <v>148</v>
      </c>
      <c r="C82" s="186">
        <v>42</v>
      </c>
      <c r="D82" s="187">
        <v>5</v>
      </c>
      <c r="E82" s="187">
        <v>37</v>
      </c>
      <c r="F82" s="187">
        <v>97</v>
      </c>
      <c r="G82" s="187">
        <v>27</v>
      </c>
      <c r="H82" s="187">
        <v>17</v>
      </c>
      <c r="I82" s="187">
        <v>20</v>
      </c>
      <c r="J82" s="187">
        <v>14</v>
      </c>
      <c r="K82" s="187">
        <v>9</v>
      </c>
      <c r="L82" s="187">
        <v>10</v>
      </c>
      <c r="M82" s="187">
        <v>9</v>
      </c>
      <c r="N82" s="187">
        <v>8</v>
      </c>
      <c r="O82" s="208">
        <v>1</v>
      </c>
      <c r="P82" s="209">
        <v>0</v>
      </c>
    </row>
    <row r="83" spans="1:16" ht="15.95" customHeight="1" x14ac:dyDescent="0.2">
      <c r="A83" s="116" t="s">
        <v>74</v>
      </c>
      <c r="B83" s="224">
        <v>57</v>
      </c>
      <c r="C83" s="186">
        <v>14</v>
      </c>
      <c r="D83" s="187">
        <v>1</v>
      </c>
      <c r="E83" s="187">
        <v>13</v>
      </c>
      <c r="F83" s="187">
        <v>39</v>
      </c>
      <c r="G83" s="187">
        <v>12</v>
      </c>
      <c r="H83" s="187">
        <v>9</v>
      </c>
      <c r="I83" s="187">
        <v>6</v>
      </c>
      <c r="J83" s="187">
        <v>2</v>
      </c>
      <c r="K83" s="187">
        <v>5</v>
      </c>
      <c r="L83" s="187">
        <v>5</v>
      </c>
      <c r="M83" s="187">
        <v>4</v>
      </c>
      <c r="N83" s="187">
        <v>4</v>
      </c>
      <c r="O83" s="208">
        <v>0</v>
      </c>
      <c r="P83" s="209">
        <v>0</v>
      </c>
    </row>
    <row r="84" spans="1:16" ht="15.95" customHeight="1" x14ac:dyDescent="0.2">
      <c r="A84" s="116" t="s">
        <v>75</v>
      </c>
      <c r="B84" s="224">
        <v>143</v>
      </c>
      <c r="C84" s="186">
        <v>49</v>
      </c>
      <c r="D84" s="187">
        <v>10</v>
      </c>
      <c r="E84" s="187">
        <v>39</v>
      </c>
      <c r="F84" s="187">
        <v>87</v>
      </c>
      <c r="G84" s="187">
        <v>20</v>
      </c>
      <c r="H84" s="187">
        <v>15</v>
      </c>
      <c r="I84" s="187">
        <v>12</v>
      </c>
      <c r="J84" s="187">
        <v>10</v>
      </c>
      <c r="K84" s="187">
        <v>9</v>
      </c>
      <c r="L84" s="187">
        <v>21</v>
      </c>
      <c r="M84" s="187">
        <v>7</v>
      </c>
      <c r="N84" s="187">
        <v>6</v>
      </c>
      <c r="O84" s="208">
        <v>1</v>
      </c>
      <c r="P84" s="209">
        <v>0</v>
      </c>
    </row>
    <row r="85" spans="1:16" ht="15.95" customHeight="1" x14ac:dyDescent="0.2">
      <c r="A85" s="116" t="s">
        <v>76</v>
      </c>
      <c r="B85" s="225">
        <v>226</v>
      </c>
      <c r="C85" s="188">
        <v>61</v>
      </c>
      <c r="D85" s="189">
        <v>8</v>
      </c>
      <c r="E85" s="189">
        <v>53</v>
      </c>
      <c r="F85" s="189">
        <v>155</v>
      </c>
      <c r="G85" s="189">
        <v>32</v>
      </c>
      <c r="H85" s="189">
        <v>35</v>
      </c>
      <c r="I85" s="189">
        <v>31</v>
      </c>
      <c r="J85" s="189">
        <v>21</v>
      </c>
      <c r="K85" s="189">
        <v>20</v>
      </c>
      <c r="L85" s="189">
        <v>16</v>
      </c>
      <c r="M85" s="189">
        <v>10</v>
      </c>
      <c r="N85" s="189">
        <v>10</v>
      </c>
      <c r="O85" s="211">
        <v>0</v>
      </c>
      <c r="P85" s="212">
        <v>0</v>
      </c>
    </row>
    <row r="86" spans="1:16" ht="15.95" customHeight="1" x14ac:dyDescent="0.2">
      <c r="A86" s="117" t="s">
        <v>77</v>
      </c>
      <c r="B86" s="226">
        <v>2767</v>
      </c>
      <c r="C86" s="198">
        <v>784</v>
      </c>
      <c r="D86" s="191">
        <v>146</v>
      </c>
      <c r="E86" s="191">
        <v>638</v>
      </c>
      <c r="F86" s="191">
        <v>1773</v>
      </c>
      <c r="G86" s="191">
        <v>455</v>
      </c>
      <c r="H86" s="191">
        <v>374</v>
      </c>
      <c r="I86" s="191">
        <v>295</v>
      </c>
      <c r="J86" s="191">
        <v>224</v>
      </c>
      <c r="K86" s="191">
        <v>214</v>
      </c>
      <c r="L86" s="191">
        <v>211</v>
      </c>
      <c r="M86" s="191">
        <v>210</v>
      </c>
      <c r="N86" s="191">
        <v>188</v>
      </c>
      <c r="O86" s="214">
        <v>22</v>
      </c>
      <c r="P86" s="215">
        <v>0</v>
      </c>
    </row>
    <row r="87" spans="1:16" ht="15.95" customHeight="1" x14ac:dyDescent="0.2">
      <c r="A87" s="116" t="s">
        <v>78</v>
      </c>
      <c r="B87" s="224">
        <v>136</v>
      </c>
      <c r="C87" s="186">
        <v>50</v>
      </c>
      <c r="D87" s="187">
        <v>11</v>
      </c>
      <c r="E87" s="187">
        <v>39</v>
      </c>
      <c r="F87" s="187">
        <v>78</v>
      </c>
      <c r="G87" s="187">
        <v>22</v>
      </c>
      <c r="H87" s="187">
        <v>7</v>
      </c>
      <c r="I87" s="187">
        <v>21</v>
      </c>
      <c r="J87" s="187">
        <v>9</v>
      </c>
      <c r="K87" s="187">
        <v>6</v>
      </c>
      <c r="L87" s="187">
        <v>13</v>
      </c>
      <c r="M87" s="187">
        <v>8</v>
      </c>
      <c r="N87" s="187">
        <v>7</v>
      </c>
      <c r="O87" s="208">
        <v>1</v>
      </c>
      <c r="P87" s="209">
        <v>0</v>
      </c>
    </row>
    <row r="88" spans="1:16" ht="15.95" customHeight="1" x14ac:dyDescent="0.2">
      <c r="A88" s="116" t="s">
        <v>79</v>
      </c>
      <c r="B88" s="224">
        <v>170</v>
      </c>
      <c r="C88" s="186">
        <v>38</v>
      </c>
      <c r="D88" s="187">
        <v>3</v>
      </c>
      <c r="E88" s="187">
        <v>35</v>
      </c>
      <c r="F88" s="187">
        <v>122</v>
      </c>
      <c r="G88" s="187">
        <v>28</v>
      </c>
      <c r="H88" s="187">
        <v>19</v>
      </c>
      <c r="I88" s="187">
        <v>19</v>
      </c>
      <c r="J88" s="187">
        <v>14</v>
      </c>
      <c r="K88" s="187">
        <v>19</v>
      </c>
      <c r="L88" s="187">
        <v>23</v>
      </c>
      <c r="M88" s="187">
        <v>10</v>
      </c>
      <c r="N88" s="187">
        <v>10</v>
      </c>
      <c r="O88" s="208">
        <v>0</v>
      </c>
      <c r="P88" s="209">
        <v>0</v>
      </c>
    </row>
    <row r="89" spans="1:16" ht="15.95" customHeight="1" x14ac:dyDescent="0.2">
      <c r="A89" s="116" t="s">
        <v>80</v>
      </c>
      <c r="B89" s="224">
        <v>205</v>
      </c>
      <c r="C89" s="186">
        <v>39</v>
      </c>
      <c r="D89" s="187">
        <v>10</v>
      </c>
      <c r="E89" s="187">
        <v>29</v>
      </c>
      <c r="F89" s="187">
        <v>154</v>
      </c>
      <c r="G89" s="187">
        <v>37</v>
      </c>
      <c r="H89" s="187">
        <v>32</v>
      </c>
      <c r="I89" s="187">
        <v>26</v>
      </c>
      <c r="J89" s="187">
        <v>16</v>
      </c>
      <c r="K89" s="187">
        <v>31</v>
      </c>
      <c r="L89" s="187">
        <v>12</v>
      </c>
      <c r="M89" s="187">
        <v>12</v>
      </c>
      <c r="N89" s="187">
        <v>10</v>
      </c>
      <c r="O89" s="208">
        <v>2</v>
      </c>
      <c r="P89" s="209">
        <v>0</v>
      </c>
    </row>
    <row r="90" spans="1:16" ht="15.95" customHeight="1" x14ac:dyDescent="0.2">
      <c r="A90" s="116" t="s">
        <v>81</v>
      </c>
      <c r="B90" s="224">
        <v>71</v>
      </c>
      <c r="C90" s="186">
        <v>10</v>
      </c>
      <c r="D90" s="187">
        <v>1</v>
      </c>
      <c r="E90" s="187">
        <v>9</v>
      </c>
      <c r="F90" s="187">
        <v>47</v>
      </c>
      <c r="G90" s="187">
        <v>9</v>
      </c>
      <c r="H90" s="187">
        <v>9</v>
      </c>
      <c r="I90" s="187">
        <v>17</v>
      </c>
      <c r="J90" s="187">
        <v>5</v>
      </c>
      <c r="K90" s="187">
        <v>4</v>
      </c>
      <c r="L90" s="187">
        <v>3</v>
      </c>
      <c r="M90" s="187">
        <v>14</v>
      </c>
      <c r="N90" s="187">
        <v>13</v>
      </c>
      <c r="O90" s="208">
        <v>1</v>
      </c>
      <c r="P90" s="209">
        <v>0</v>
      </c>
    </row>
    <row r="91" spans="1:16" ht="15.95" customHeight="1" x14ac:dyDescent="0.2">
      <c r="A91" s="116" t="s">
        <v>82</v>
      </c>
      <c r="B91" s="224">
        <v>127</v>
      </c>
      <c r="C91" s="186">
        <v>25</v>
      </c>
      <c r="D91" s="187">
        <v>1</v>
      </c>
      <c r="E91" s="187">
        <v>24</v>
      </c>
      <c r="F91" s="187">
        <v>86</v>
      </c>
      <c r="G91" s="187">
        <v>13</v>
      </c>
      <c r="H91" s="187">
        <v>14</v>
      </c>
      <c r="I91" s="187">
        <v>19</v>
      </c>
      <c r="J91" s="187">
        <v>20</v>
      </c>
      <c r="K91" s="187">
        <v>15</v>
      </c>
      <c r="L91" s="187">
        <v>5</v>
      </c>
      <c r="M91" s="187">
        <v>16</v>
      </c>
      <c r="N91" s="187">
        <v>12</v>
      </c>
      <c r="O91" s="208">
        <v>4</v>
      </c>
      <c r="P91" s="209">
        <v>0</v>
      </c>
    </row>
    <row r="92" spans="1:16" ht="15.95" customHeight="1" x14ac:dyDescent="0.2">
      <c r="A92" s="116" t="s">
        <v>83</v>
      </c>
      <c r="B92" s="224">
        <v>454</v>
      </c>
      <c r="C92" s="186">
        <v>121</v>
      </c>
      <c r="D92" s="187">
        <v>24</v>
      </c>
      <c r="E92" s="187">
        <v>97</v>
      </c>
      <c r="F92" s="187">
        <v>299</v>
      </c>
      <c r="G92" s="187">
        <v>62</v>
      </c>
      <c r="H92" s="187">
        <v>63</v>
      </c>
      <c r="I92" s="187">
        <v>56</v>
      </c>
      <c r="J92" s="187">
        <v>35</v>
      </c>
      <c r="K92" s="187">
        <v>42</v>
      </c>
      <c r="L92" s="187">
        <v>41</v>
      </c>
      <c r="M92" s="187">
        <v>34</v>
      </c>
      <c r="N92" s="187">
        <v>25</v>
      </c>
      <c r="O92" s="208">
        <v>9</v>
      </c>
      <c r="P92" s="209">
        <v>0</v>
      </c>
    </row>
    <row r="93" spans="1:16" ht="15.95" customHeight="1" x14ac:dyDescent="0.2">
      <c r="A93" s="116" t="s">
        <v>84</v>
      </c>
      <c r="B93" s="224">
        <v>403</v>
      </c>
      <c r="C93" s="186">
        <v>108</v>
      </c>
      <c r="D93" s="187">
        <v>27</v>
      </c>
      <c r="E93" s="187">
        <v>81</v>
      </c>
      <c r="F93" s="187">
        <v>255</v>
      </c>
      <c r="G93" s="187">
        <v>57</v>
      </c>
      <c r="H93" s="187">
        <v>56</v>
      </c>
      <c r="I93" s="187">
        <v>39</v>
      </c>
      <c r="J93" s="187">
        <v>41</v>
      </c>
      <c r="K93" s="187">
        <v>27</v>
      </c>
      <c r="L93" s="187">
        <v>35</v>
      </c>
      <c r="M93" s="187">
        <v>40</v>
      </c>
      <c r="N93" s="187">
        <v>37</v>
      </c>
      <c r="O93" s="208">
        <v>3</v>
      </c>
      <c r="P93" s="209">
        <v>0</v>
      </c>
    </row>
    <row r="94" spans="1:16" ht="15.95" customHeight="1" x14ac:dyDescent="0.2">
      <c r="A94" s="116" t="s">
        <v>85</v>
      </c>
      <c r="B94" s="224">
        <v>261</v>
      </c>
      <c r="C94" s="186">
        <v>70</v>
      </c>
      <c r="D94" s="187">
        <v>19</v>
      </c>
      <c r="E94" s="187">
        <v>51</v>
      </c>
      <c r="F94" s="187">
        <v>171</v>
      </c>
      <c r="G94" s="187">
        <v>46</v>
      </c>
      <c r="H94" s="187">
        <v>34</v>
      </c>
      <c r="I94" s="187">
        <v>40</v>
      </c>
      <c r="J94" s="187">
        <v>15</v>
      </c>
      <c r="K94" s="187">
        <v>18</v>
      </c>
      <c r="L94" s="187">
        <v>18</v>
      </c>
      <c r="M94" s="187">
        <v>20</v>
      </c>
      <c r="N94" s="187">
        <v>19</v>
      </c>
      <c r="O94" s="208">
        <v>1</v>
      </c>
      <c r="P94" s="209">
        <v>0</v>
      </c>
    </row>
    <row r="95" spans="1:16" ht="15.95" customHeight="1" x14ac:dyDescent="0.2">
      <c r="A95" s="116" t="s">
        <v>86</v>
      </c>
      <c r="B95" s="224">
        <v>67</v>
      </c>
      <c r="C95" s="186">
        <v>15</v>
      </c>
      <c r="D95" s="187">
        <v>6</v>
      </c>
      <c r="E95" s="187">
        <v>9</v>
      </c>
      <c r="F95" s="187">
        <v>48</v>
      </c>
      <c r="G95" s="187">
        <v>10</v>
      </c>
      <c r="H95" s="187">
        <v>11</v>
      </c>
      <c r="I95" s="187">
        <v>8</v>
      </c>
      <c r="J95" s="187">
        <v>9</v>
      </c>
      <c r="K95" s="187">
        <v>5</v>
      </c>
      <c r="L95" s="187">
        <v>5</v>
      </c>
      <c r="M95" s="187">
        <v>4</v>
      </c>
      <c r="N95" s="187">
        <v>4</v>
      </c>
      <c r="O95" s="208">
        <v>0</v>
      </c>
      <c r="P95" s="209">
        <v>0</v>
      </c>
    </row>
    <row r="96" spans="1:16" ht="15.95" customHeight="1" x14ac:dyDescent="0.2">
      <c r="A96" s="116" t="s">
        <v>87</v>
      </c>
      <c r="B96" s="224">
        <v>281</v>
      </c>
      <c r="C96" s="186">
        <v>60</v>
      </c>
      <c r="D96" s="187">
        <v>12</v>
      </c>
      <c r="E96" s="187">
        <v>48</v>
      </c>
      <c r="F96" s="187">
        <v>194</v>
      </c>
      <c r="G96" s="187">
        <v>47</v>
      </c>
      <c r="H96" s="187">
        <v>44</v>
      </c>
      <c r="I96" s="187">
        <v>34</v>
      </c>
      <c r="J96" s="187">
        <v>25</v>
      </c>
      <c r="K96" s="187">
        <v>23</v>
      </c>
      <c r="L96" s="187">
        <v>21</v>
      </c>
      <c r="M96" s="187">
        <v>27</v>
      </c>
      <c r="N96" s="187">
        <v>26</v>
      </c>
      <c r="O96" s="208">
        <v>1</v>
      </c>
      <c r="P96" s="209">
        <v>0</v>
      </c>
    </row>
    <row r="97" spans="1:16" ht="15.95" customHeight="1" x14ac:dyDescent="0.2">
      <c r="A97" s="116" t="s">
        <v>88</v>
      </c>
      <c r="B97" s="225">
        <v>279</v>
      </c>
      <c r="C97" s="188">
        <v>71</v>
      </c>
      <c r="D97" s="189">
        <v>13</v>
      </c>
      <c r="E97" s="189">
        <v>58</v>
      </c>
      <c r="F97" s="189">
        <v>190</v>
      </c>
      <c r="G97" s="189">
        <v>54</v>
      </c>
      <c r="H97" s="189">
        <v>34</v>
      </c>
      <c r="I97" s="189">
        <v>32</v>
      </c>
      <c r="J97" s="189">
        <v>24</v>
      </c>
      <c r="K97" s="189">
        <v>22</v>
      </c>
      <c r="L97" s="189">
        <v>24</v>
      </c>
      <c r="M97" s="189">
        <v>18</v>
      </c>
      <c r="N97" s="189">
        <v>14</v>
      </c>
      <c r="O97" s="211">
        <v>4</v>
      </c>
      <c r="P97" s="212">
        <v>0</v>
      </c>
    </row>
    <row r="98" spans="1:16" ht="15.95" customHeight="1" x14ac:dyDescent="0.2">
      <c r="A98" s="117" t="s">
        <v>89</v>
      </c>
      <c r="B98" s="226">
        <v>2454</v>
      </c>
      <c r="C98" s="198">
        <v>607</v>
      </c>
      <c r="D98" s="191">
        <v>127</v>
      </c>
      <c r="E98" s="191">
        <v>480</v>
      </c>
      <c r="F98" s="191">
        <v>1644</v>
      </c>
      <c r="G98" s="191">
        <v>385</v>
      </c>
      <c r="H98" s="191">
        <v>323</v>
      </c>
      <c r="I98" s="191">
        <v>311</v>
      </c>
      <c r="J98" s="191">
        <v>213</v>
      </c>
      <c r="K98" s="191">
        <v>212</v>
      </c>
      <c r="L98" s="191">
        <v>200</v>
      </c>
      <c r="M98" s="191">
        <v>203</v>
      </c>
      <c r="N98" s="191">
        <v>177</v>
      </c>
      <c r="O98" s="214">
        <v>26</v>
      </c>
      <c r="P98" s="215">
        <v>0</v>
      </c>
    </row>
    <row r="99" spans="1:16" ht="15.95" customHeight="1" thickBot="1" x14ac:dyDescent="0.25">
      <c r="A99" s="36" t="s">
        <v>90</v>
      </c>
      <c r="B99" s="227">
        <v>15624</v>
      </c>
      <c r="C99" s="228">
        <v>3781</v>
      </c>
      <c r="D99" s="222">
        <v>714</v>
      </c>
      <c r="E99" s="222">
        <v>3067</v>
      </c>
      <c r="F99" s="222">
        <v>10467</v>
      </c>
      <c r="G99" s="222">
        <v>2499</v>
      </c>
      <c r="H99" s="222">
        <v>2064</v>
      </c>
      <c r="I99" s="222">
        <v>1879</v>
      </c>
      <c r="J99" s="222">
        <v>1457</v>
      </c>
      <c r="K99" s="222">
        <v>1277</v>
      </c>
      <c r="L99" s="222">
        <v>1291</v>
      </c>
      <c r="M99" s="222">
        <v>1376</v>
      </c>
      <c r="N99" s="222">
        <v>1179</v>
      </c>
      <c r="O99" s="222">
        <v>197</v>
      </c>
      <c r="P99" s="223">
        <v>0</v>
      </c>
    </row>
    <row r="101" spans="1:16" ht="30.75" customHeight="1" x14ac:dyDescent="0.2">
      <c r="A101" s="375" t="s">
        <v>400</v>
      </c>
      <c r="B101" s="375"/>
      <c r="C101" s="375"/>
      <c r="D101" s="375"/>
      <c r="E101" s="375"/>
      <c r="F101" s="375"/>
      <c r="G101" s="375"/>
      <c r="H101" s="375"/>
      <c r="I101" s="375"/>
      <c r="J101" s="375"/>
      <c r="K101" s="375"/>
      <c r="L101" s="375"/>
      <c r="M101" s="375"/>
      <c r="N101" s="375"/>
      <c r="O101" s="375"/>
      <c r="P101" s="375"/>
    </row>
  </sheetData>
  <mergeCells count="14">
    <mergeCell ref="P9:P11"/>
    <mergeCell ref="M9:O9"/>
    <mergeCell ref="A101:P101"/>
    <mergeCell ref="O7:P7"/>
    <mergeCell ref="B8:B11"/>
    <mergeCell ref="C8:P8"/>
    <mergeCell ref="D10:E10"/>
    <mergeCell ref="C9:E9"/>
    <mergeCell ref="C10:C11"/>
    <mergeCell ref="F10:F11"/>
    <mergeCell ref="G10:L10"/>
    <mergeCell ref="F9:L9"/>
    <mergeCell ref="M10:M11"/>
    <mergeCell ref="N10:O10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3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 x14ac:dyDescent="0.2">
      <c r="A1" s="9" t="s">
        <v>474</v>
      </c>
    </row>
    <row r="2" spans="1:16" s="17" customFormat="1" ht="11.25" x14ac:dyDescent="0.2">
      <c r="A2" s="12"/>
    </row>
    <row r="3" spans="1:16" s="15" customFormat="1" ht="18.75" x14ac:dyDescent="0.2">
      <c r="A3" s="10" t="s">
        <v>191</v>
      </c>
    </row>
    <row r="4" spans="1:16" s="20" customFormat="1" ht="14.25" x14ac:dyDescent="0.2">
      <c r="A4" s="163"/>
      <c r="B4" s="157">
        <v>0</v>
      </c>
      <c r="P4" s="168"/>
    </row>
    <row r="5" spans="1:16" s="15" customFormat="1" ht="15.75" x14ac:dyDescent="0.2">
      <c r="A5" s="7"/>
    </row>
    <row r="6" spans="1:16" s="20" customFormat="1" ht="20.25" x14ac:dyDescent="0.2">
      <c r="A6" s="56" t="s">
        <v>252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6" s="21" customFormat="1" ht="13.5" thickBot="1" x14ac:dyDescent="0.25">
      <c r="A7" s="58" t="s">
        <v>273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401">
        <v>42064</v>
      </c>
      <c r="P7" s="401"/>
    </row>
    <row r="8" spans="1:16" s="31" customFormat="1" ht="14.25" x14ac:dyDescent="0.2">
      <c r="A8" s="92"/>
      <c r="B8" s="382" t="s">
        <v>206</v>
      </c>
      <c r="C8" s="409" t="s">
        <v>207</v>
      </c>
      <c r="D8" s="377"/>
      <c r="E8" s="377"/>
      <c r="F8" s="377"/>
      <c r="G8" s="377"/>
      <c r="H8" s="377"/>
      <c r="I8" s="377"/>
      <c r="J8" s="377"/>
      <c r="K8" s="377"/>
      <c r="L8" s="377"/>
      <c r="M8" s="377"/>
      <c r="N8" s="377"/>
      <c r="O8" s="436"/>
      <c r="P8" s="437"/>
    </row>
    <row r="9" spans="1:16" s="31" customFormat="1" ht="14.25" customHeight="1" x14ac:dyDescent="0.2">
      <c r="A9" s="94" t="s">
        <v>1</v>
      </c>
      <c r="B9" s="383"/>
      <c r="C9" s="440" t="s">
        <v>232</v>
      </c>
      <c r="D9" s="434"/>
      <c r="E9" s="441"/>
      <c r="F9" s="433" t="s">
        <v>235</v>
      </c>
      <c r="G9" s="434"/>
      <c r="H9" s="434"/>
      <c r="I9" s="434"/>
      <c r="J9" s="434"/>
      <c r="K9" s="434"/>
      <c r="L9" s="441"/>
      <c r="M9" s="433" t="s">
        <v>242</v>
      </c>
      <c r="N9" s="434"/>
      <c r="O9" s="435"/>
      <c r="P9" s="432" t="s">
        <v>195</v>
      </c>
    </row>
    <row r="10" spans="1:16" s="31" customFormat="1" ht="14.25" customHeight="1" x14ac:dyDescent="0.2">
      <c r="A10" s="94"/>
      <c r="B10" s="383"/>
      <c r="C10" s="411" t="s">
        <v>114</v>
      </c>
      <c r="D10" s="438" t="s">
        <v>207</v>
      </c>
      <c r="E10" s="439"/>
      <c r="F10" s="442" t="s">
        <v>114</v>
      </c>
      <c r="G10" s="438" t="s">
        <v>207</v>
      </c>
      <c r="H10" s="444"/>
      <c r="I10" s="444"/>
      <c r="J10" s="444"/>
      <c r="K10" s="444"/>
      <c r="L10" s="439"/>
      <c r="M10" s="442" t="s">
        <v>114</v>
      </c>
      <c r="N10" s="438" t="s">
        <v>207</v>
      </c>
      <c r="O10" s="445"/>
      <c r="P10" s="417"/>
    </row>
    <row r="11" spans="1:16" s="31" customFormat="1" ht="23.25" thickBot="1" x14ac:dyDescent="0.25">
      <c r="A11" s="95"/>
      <c r="B11" s="384"/>
      <c r="C11" s="412"/>
      <c r="D11" s="115" t="s">
        <v>233</v>
      </c>
      <c r="E11" s="115" t="s">
        <v>234</v>
      </c>
      <c r="F11" s="443"/>
      <c r="G11" s="115" t="s">
        <v>236</v>
      </c>
      <c r="H11" s="115" t="s">
        <v>237</v>
      </c>
      <c r="I11" s="115" t="s">
        <v>238</v>
      </c>
      <c r="J11" s="115" t="s">
        <v>239</v>
      </c>
      <c r="K11" s="115" t="s">
        <v>240</v>
      </c>
      <c r="L11" s="115" t="s">
        <v>241</v>
      </c>
      <c r="M11" s="443"/>
      <c r="N11" s="115" t="s">
        <v>243</v>
      </c>
      <c r="O11" s="34" t="s">
        <v>244</v>
      </c>
      <c r="P11" s="418"/>
    </row>
    <row r="12" spans="1:16" ht="15.95" customHeight="1" x14ac:dyDescent="0.2">
      <c r="A12" s="116" t="s">
        <v>3</v>
      </c>
      <c r="B12" s="203">
        <v>27</v>
      </c>
      <c r="C12" s="204">
        <v>3</v>
      </c>
      <c r="D12" s="184">
        <v>1</v>
      </c>
      <c r="E12" s="184">
        <v>2</v>
      </c>
      <c r="F12" s="184">
        <v>19</v>
      </c>
      <c r="G12" s="184">
        <v>5</v>
      </c>
      <c r="H12" s="184">
        <v>1</v>
      </c>
      <c r="I12" s="184">
        <v>4</v>
      </c>
      <c r="J12" s="184">
        <v>5</v>
      </c>
      <c r="K12" s="184">
        <v>2</v>
      </c>
      <c r="L12" s="184">
        <v>2</v>
      </c>
      <c r="M12" s="184">
        <v>5</v>
      </c>
      <c r="N12" s="184">
        <v>5</v>
      </c>
      <c r="O12" s="205">
        <v>0</v>
      </c>
      <c r="P12" s="206">
        <v>0</v>
      </c>
    </row>
    <row r="13" spans="1:16" ht="15.95" customHeight="1" x14ac:dyDescent="0.2">
      <c r="A13" s="116" t="s">
        <v>4</v>
      </c>
      <c r="B13" s="207">
        <v>100</v>
      </c>
      <c r="C13" s="186">
        <v>14</v>
      </c>
      <c r="D13" s="187">
        <v>2</v>
      </c>
      <c r="E13" s="187">
        <v>12</v>
      </c>
      <c r="F13" s="187">
        <v>75</v>
      </c>
      <c r="G13" s="187">
        <v>20</v>
      </c>
      <c r="H13" s="187">
        <v>8</v>
      </c>
      <c r="I13" s="187">
        <v>15</v>
      </c>
      <c r="J13" s="187">
        <v>12</v>
      </c>
      <c r="K13" s="187">
        <v>6</v>
      </c>
      <c r="L13" s="187">
        <v>14</v>
      </c>
      <c r="M13" s="187">
        <v>11</v>
      </c>
      <c r="N13" s="187">
        <v>10</v>
      </c>
      <c r="O13" s="208">
        <v>1</v>
      </c>
      <c r="P13" s="209">
        <v>0</v>
      </c>
    </row>
    <row r="14" spans="1:16" ht="15.95" customHeight="1" x14ac:dyDescent="0.2">
      <c r="A14" s="116" t="s">
        <v>5</v>
      </c>
      <c r="B14" s="207">
        <v>52</v>
      </c>
      <c r="C14" s="186">
        <v>5</v>
      </c>
      <c r="D14" s="187">
        <v>0</v>
      </c>
      <c r="E14" s="187">
        <v>5</v>
      </c>
      <c r="F14" s="187">
        <v>43</v>
      </c>
      <c r="G14" s="187">
        <v>11</v>
      </c>
      <c r="H14" s="187">
        <v>11</v>
      </c>
      <c r="I14" s="187">
        <v>5</v>
      </c>
      <c r="J14" s="187">
        <v>10</v>
      </c>
      <c r="K14" s="187">
        <v>2</v>
      </c>
      <c r="L14" s="187">
        <v>4</v>
      </c>
      <c r="M14" s="187">
        <v>4</v>
      </c>
      <c r="N14" s="187">
        <v>4</v>
      </c>
      <c r="O14" s="208">
        <v>0</v>
      </c>
      <c r="P14" s="209">
        <v>0</v>
      </c>
    </row>
    <row r="15" spans="1:16" ht="15.95" customHeight="1" x14ac:dyDescent="0.2">
      <c r="A15" s="116" t="s">
        <v>6</v>
      </c>
      <c r="B15" s="207">
        <v>92</v>
      </c>
      <c r="C15" s="186">
        <v>15</v>
      </c>
      <c r="D15" s="187">
        <v>1</v>
      </c>
      <c r="E15" s="187">
        <v>14</v>
      </c>
      <c r="F15" s="187">
        <v>72</v>
      </c>
      <c r="G15" s="187">
        <v>17</v>
      </c>
      <c r="H15" s="187">
        <v>9</v>
      </c>
      <c r="I15" s="187">
        <v>15</v>
      </c>
      <c r="J15" s="187">
        <v>12</v>
      </c>
      <c r="K15" s="187">
        <v>8</v>
      </c>
      <c r="L15" s="187">
        <v>11</v>
      </c>
      <c r="M15" s="187">
        <v>5</v>
      </c>
      <c r="N15" s="187">
        <v>5</v>
      </c>
      <c r="O15" s="208">
        <v>0</v>
      </c>
      <c r="P15" s="209">
        <v>0</v>
      </c>
    </row>
    <row r="16" spans="1:16" ht="15.95" customHeight="1" x14ac:dyDescent="0.2">
      <c r="A16" s="116" t="s">
        <v>7</v>
      </c>
      <c r="B16" s="207">
        <v>115</v>
      </c>
      <c r="C16" s="186">
        <v>10</v>
      </c>
      <c r="D16" s="187">
        <v>3</v>
      </c>
      <c r="E16" s="187">
        <v>7</v>
      </c>
      <c r="F16" s="187">
        <v>89</v>
      </c>
      <c r="G16" s="187">
        <v>14</v>
      </c>
      <c r="H16" s="187">
        <v>28</v>
      </c>
      <c r="I16" s="187">
        <v>18</v>
      </c>
      <c r="J16" s="187">
        <v>10</v>
      </c>
      <c r="K16" s="187">
        <v>5</v>
      </c>
      <c r="L16" s="187">
        <v>14</v>
      </c>
      <c r="M16" s="187">
        <v>16</v>
      </c>
      <c r="N16" s="187">
        <v>15</v>
      </c>
      <c r="O16" s="208">
        <v>1</v>
      </c>
      <c r="P16" s="209">
        <v>0</v>
      </c>
    </row>
    <row r="17" spans="1:16" ht="15.95" customHeight="1" x14ac:dyDescent="0.2">
      <c r="A17" s="116" t="s">
        <v>8</v>
      </c>
      <c r="B17" s="207">
        <v>33</v>
      </c>
      <c r="C17" s="186">
        <v>10</v>
      </c>
      <c r="D17" s="187">
        <v>3</v>
      </c>
      <c r="E17" s="187">
        <v>7</v>
      </c>
      <c r="F17" s="187">
        <v>21</v>
      </c>
      <c r="G17" s="187">
        <v>5</v>
      </c>
      <c r="H17" s="187">
        <v>8</v>
      </c>
      <c r="I17" s="187">
        <v>2</v>
      </c>
      <c r="J17" s="187">
        <v>3</v>
      </c>
      <c r="K17" s="187">
        <v>0</v>
      </c>
      <c r="L17" s="187">
        <v>3</v>
      </c>
      <c r="M17" s="187">
        <v>2</v>
      </c>
      <c r="N17" s="187">
        <v>2</v>
      </c>
      <c r="O17" s="208">
        <v>0</v>
      </c>
      <c r="P17" s="209">
        <v>0</v>
      </c>
    </row>
    <row r="18" spans="1:16" ht="15.95" customHeight="1" x14ac:dyDescent="0.2">
      <c r="A18" s="116" t="s">
        <v>9</v>
      </c>
      <c r="B18" s="207">
        <v>119</v>
      </c>
      <c r="C18" s="186">
        <v>25</v>
      </c>
      <c r="D18" s="187">
        <v>3</v>
      </c>
      <c r="E18" s="187">
        <v>22</v>
      </c>
      <c r="F18" s="187">
        <v>80</v>
      </c>
      <c r="G18" s="187">
        <v>14</v>
      </c>
      <c r="H18" s="187">
        <v>19</v>
      </c>
      <c r="I18" s="187">
        <v>16</v>
      </c>
      <c r="J18" s="187">
        <v>7</v>
      </c>
      <c r="K18" s="187">
        <v>12</v>
      </c>
      <c r="L18" s="187">
        <v>12</v>
      </c>
      <c r="M18" s="187">
        <v>14</v>
      </c>
      <c r="N18" s="187">
        <v>14</v>
      </c>
      <c r="O18" s="208">
        <v>0</v>
      </c>
      <c r="P18" s="209">
        <v>0</v>
      </c>
    </row>
    <row r="19" spans="1:16" ht="15.95" customHeight="1" x14ac:dyDescent="0.2">
      <c r="A19" s="116" t="s">
        <v>10</v>
      </c>
      <c r="B19" s="210">
        <v>122</v>
      </c>
      <c r="C19" s="188">
        <v>16</v>
      </c>
      <c r="D19" s="189">
        <v>5</v>
      </c>
      <c r="E19" s="189">
        <v>11</v>
      </c>
      <c r="F19" s="189">
        <v>98</v>
      </c>
      <c r="G19" s="189">
        <v>18</v>
      </c>
      <c r="H19" s="189">
        <v>27</v>
      </c>
      <c r="I19" s="189">
        <v>21</v>
      </c>
      <c r="J19" s="189">
        <v>13</v>
      </c>
      <c r="K19" s="189">
        <v>11</v>
      </c>
      <c r="L19" s="189">
        <v>8</v>
      </c>
      <c r="M19" s="189">
        <v>8</v>
      </c>
      <c r="N19" s="189">
        <v>7</v>
      </c>
      <c r="O19" s="211">
        <v>1</v>
      </c>
      <c r="P19" s="212">
        <v>0</v>
      </c>
    </row>
    <row r="20" spans="1:16" ht="15.95" customHeight="1" x14ac:dyDescent="0.2">
      <c r="A20" s="117" t="s">
        <v>11</v>
      </c>
      <c r="B20" s="213">
        <v>660</v>
      </c>
      <c r="C20" s="198">
        <v>98</v>
      </c>
      <c r="D20" s="191">
        <v>18</v>
      </c>
      <c r="E20" s="191">
        <v>80</v>
      </c>
      <c r="F20" s="191">
        <v>497</v>
      </c>
      <c r="G20" s="191">
        <v>104</v>
      </c>
      <c r="H20" s="191">
        <v>111</v>
      </c>
      <c r="I20" s="191">
        <v>96</v>
      </c>
      <c r="J20" s="191">
        <v>72</v>
      </c>
      <c r="K20" s="191">
        <v>46</v>
      </c>
      <c r="L20" s="191">
        <v>68</v>
      </c>
      <c r="M20" s="191">
        <v>65</v>
      </c>
      <c r="N20" s="191">
        <v>62</v>
      </c>
      <c r="O20" s="214">
        <v>3</v>
      </c>
      <c r="P20" s="215">
        <v>0</v>
      </c>
    </row>
    <row r="21" spans="1:16" ht="15.95" customHeight="1" x14ac:dyDescent="0.2">
      <c r="A21" s="116" t="s">
        <v>12</v>
      </c>
      <c r="B21" s="216">
        <v>206</v>
      </c>
      <c r="C21" s="186">
        <v>36</v>
      </c>
      <c r="D21" s="187">
        <v>8</v>
      </c>
      <c r="E21" s="187">
        <v>28</v>
      </c>
      <c r="F21" s="187">
        <v>151</v>
      </c>
      <c r="G21" s="187">
        <v>29</v>
      </c>
      <c r="H21" s="187">
        <v>28</v>
      </c>
      <c r="I21" s="187">
        <v>31</v>
      </c>
      <c r="J21" s="187">
        <v>22</v>
      </c>
      <c r="K21" s="187">
        <v>22</v>
      </c>
      <c r="L21" s="187">
        <v>19</v>
      </c>
      <c r="M21" s="187">
        <v>19</v>
      </c>
      <c r="N21" s="187">
        <v>18</v>
      </c>
      <c r="O21" s="208">
        <v>1</v>
      </c>
      <c r="P21" s="209">
        <v>0</v>
      </c>
    </row>
    <row r="22" spans="1:16" ht="15.95" customHeight="1" x14ac:dyDescent="0.2">
      <c r="A22" s="116" t="s">
        <v>13</v>
      </c>
      <c r="B22" s="207">
        <v>76</v>
      </c>
      <c r="C22" s="186">
        <v>19</v>
      </c>
      <c r="D22" s="187">
        <v>3</v>
      </c>
      <c r="E22" s="187">
        <v>16</v>
      </c>
      <c r="F22" s="187">
        <v>53</v>
      </c>
      <c r="G22" s="187">
        <v>13</v>
      </c>
      <c r="H22" s="187">
        <v>6</v>
      </c>
      <c r="I22" s="187">
        <v>9</v>
      </c>
      <c r="J22" s="187">
        <v>11</v>
      </c>
      <c r="K22" s="187">
        <v>6</v>
      </c>
      <c r="L22" s="187">
        <v>8</v>
      </c>
      <c r="M22" s="187">
        <v>4</v>
      </c>
      <c r="N22" s="187">
        <v>3</v>
      </c>
      <c r="O22" s="208">
        <v>1</v>
      </c>
      <c r="P22" s="209">
        <v>0</v>
      </c>
    </row>
    <row r="23" spans="1:16" ht="15.95" customHeight="1" x14ac:dyDescent="0.2">
      <c r="A23" s="116" t="s">
        <v>14</v>
      </c>
      <c r="B23" s="207">
        <v>42</v>
      </c>
      <c r="C23" s="186">
        <v>7</v>
      </c>
      <c r="D23" s="187">
        <v>2</v>
      </c>
      <c r="E23" s="187">
        <v>5</v>
      </c>
      <c r="F23" s="187">
        <v>30</v>
      </c>
      <c r="G23" s="187">
        <v>9</v>
      </c>
      <c r="H23" s="187">
        <v>7</v>
      </c>
      <c r="I23" s="187">
        <v>6</v>
      </c>
      <c r="J23" s="187">
        <v>4</v>
      </c>
      <c r="K23" s="187">
        <v>3</v>
      </c>
      <c r="L23" s="187">
        <v>1</v>
      </c>
      <c r="M23" s="187">
        <v>5</v>
      </c>
      <c r="N23" s="187">
        <v>5</v>
      </c>
      <c r="O23" s="208">
        <v>0</v>
      </c>
      <c r="P23" s="209">
        <v>0</v>
      </c>
    </row>
    <row r="24" spans="1:16" ht="15.95" customHeight="1" x14ac:dyDescent="0.2">
      <c r="A24" s="116" t="s">
        <v>15</v>
      </c>
      <c r="B24" s="207">
        <v>64</v>
      </c>
      <c r="C24" s="186">
        <v>15</v>
      </c>
      <c r="D24" s="187">
        <v>4</v>
      </c>
      <c r="E24" s="187">
        <v>11</v>
      </c>
      <c r="F24" s="187">
        <v>45</v>
      </c>
      <c r="G24" s="187">
        <v>11</v>
      </c>
      <c r="H24" s="187">
        <v>6</v>
      </c>
      <c r="I24" s="187">
        <v>9</v>
      </c>
      <c r="J24" s="187">
        <v>7</v>
      </c>
      <c r="K24" s="187">
        <v>8</v>
      </c>
      <c r="L24" s="187">
        <v>4</v>
      </c>
      <c r="M24" s="187">
        <v>4</v>
      </c>
      <c r="N24" s="187">
        <v>4</v>
      </c>
      <c r="O24" s="208">
        <v>0</v>
      </c>
      <c r="P24" s="209">
        <v>0</v>
      </c>
    </row>
    <row r="25" spans="1:16" ht="15.95" customHeight="1" x14ac:dyDescent="0.2">
      <c r="A25" s="116" t="s">
        <v>16</v>
      </c>
      <c r="B25" s="207">
        <v>129</v>
      </c>
      <c r="C25" s="186">
        <v>33</v>
      </c>
      <c r="D25" s="187">
        <v>9</v>
      </c>
      <c r="E25" s="187">
        <v>24</v>
      </c>
      <c r="F25" s="187">
        <v>87</v>
      </c>
      <c r="G25" s="187">
        <v>22</v>
      </c>
      <c r="H25" s="187">
        <v>17</v>
      </c>
      <c r="I25" s="187">
        <v>10</v>
      </c>
      <c r="J25" s="187">
        <v>13</v>
      </c>
      <c r="K25" s="187">
        <v>13</v>
      </c>
      <c r="L25" s="187">
        <v>12</v>
      </c>
      <c r="M25" s="187">
        <v>9</v>
      </c>
      <c r="N25" s="187">
        <v>9</v>
      </c>
      <c r="O25" s="208">
        <v>0</v>
      </c>
      <c r="P25" s="209">
        <v>0</v>
      </c>
    </row>
    <row r="26" spans="1:16" ht="15.95" customHeight="1" x14ac:dyDescent="0.2">
      <c r="A26" s="116" t="s">
        <v>17</v>
      </c>
      <c r="B26" s="207">
        <v>78</v>
      </c>
      <c r="C26" s="186">
        <v>16</v>
      </c>
      <c r="D26" s="187">
        <v>2</v>
      </c>
      <c r="E26" s="187">
        <v>14</v>
      </c>
      <c r="F26" s="187">
        <v>56</v>
      </c>
      <c r="G26" s="187">
        <v>19</v>
      </c>
      <c r="H26" s="187">
        <v>10</v>
      </c>
      <c r="I26" s="187">
        <v>6</v>
      </c>
      <c r="J26" s="187">
        <v>9</v>
      </c>
      <c r="K26" s="187">
        <v>7</v>
      </c>
      <c r="L26" s="187">
        <v>5</v>
      </c>
      <c r="M26" s="187">
        <v>6</v>
      </c>
      <c r="N26" s="187">
        <v>6</v>
      </c>
      <c r="O26" s="208">
        <v>0</v>
      </c>
      <c r="P26" s="209">
        <v>0</v>
      </c>
    </row>
    <row r="27" spans="1:16" ht="15.95" customHeight="1" x14ac:dyDescent="0.2">
      <c r="A27" s="118" t="s">
        <v>18</v>
      </c>
      <c r="B27" s="210">
        <v>196</v>
      </c>
      <c r="C27" s="188">
        <v>30</v>
      </c>
      <c r="D27" s="189">
        <v>4</v>
      </c>
      <c r="E27" s="189">
        <v>26</v>
      </c>
      <c r="F27" s="189">
        <v>146</v>
      </c>
      <c r="G27" s="189">
        <v>35</v>
      </c>
      <c r="H27" s="189">
        <v>23</v>
      </c>
      <c r="I27" s="189">
        <v>25</v>
      </c>
      <c r="J27" s="189">
        <v>30</v>
      </c>
      <c r="K27" s="189">
        <v>15</v>
      </c>
      <c r="L27" s="189">
        <v>18</v>
      </c>
      <c r="M27" s="189">
        <v>20</v>
      </c>
      <c r="N27" s="189">
        <v>19</v>
      </c>
      <c r="O27" s="211">
        <v>1</v>
      </c>
      <c r="P27" s="212">
        <v>0</v>
      </c>
    </row>
    <row r="28" spans="1:16" ht="15.95" customHeight="1" x14ac:dyDescent="0.2">
      <c r="A28" s="119" t="s">
        <v>19</v>
      </c>
      <c r="B28" s="213">
        <v>791</v>
      </c>
      <c r="C28" s="198">
        <v>156</v>
      </c>
      <c r="D28" s="191">
        <v>32</v>
      </c>
      <c r="E28" s="191">
        <v>124</v>
      </c>
      <c r="F28" s="191">
        <v>568</v>
      </c>
      <c r="G28" s="191">
        <v>138</v>
      </c>
      <c r="H28" s="191">
        <v>97</v>
      </c>
      <c r="I28" s="191">
        <v>96</v>
      </c>
      <c r="J28" s="191">
        <v>96</v>
      </c>
      <c r="K28" s="191">
        <v>74</v>
      </c>
      <c r="L28" s="191">
        <v>67</v>
      </c>
      <c r="M28" s="191">
        <v>67</v>
      </c>
      <c r="N28" s="191">
        <v>64</v>
      </c>
      <c r="O28" s="214">
        <v>3</v>
      </c>
      <c r="P28" s="215">
        <v>0</v>
      </c>
    </row>
    <row r="29" spans="1:16" ht="15.95" customHeight="1" x14ac:dyDescent="0.2">
      <c r="A29" s="116" t="s">
        <v>20</v>
      </c>
      <c r="B29" s="216">
        <v>44</v>
      </c>
      <c r="C29" s="186">
        <v>15</v>
      </c>
      <c r="D29" s="187">
        <v>2</v>
      </c>
      <c r="E29" s="187">
        <v>13</v>
      </c>
      <c r="F29" s="187">
        <v>27</v>
      </c>
      <c r="G29" s="187">
        <v>8</v>
      </c>
      <c r="H29" s="187">
        <v>2</v>
      </c>
      <c r="I29" s="187">
        <v>3</v>
      </c>
      <c r="J29" s="187">
        <v>5</v>
      </c>
      <c r="K29" s="187">
        <v>7</v>
      </c>
      <c r="L29" s="187">
        <v>2</v>
      </c>
      <c r="M29" s="187">
        <v>2</v>
      </c>
      <c r="N29" s="187">
        <v>2</v>
      </c>
      <c r="O29" s="208">
        <v>0</v>
      </c>
      <c r="P29" s="209">
        <v>0</v>
      </c>
    </row>
    <row r="30" spans="1:16" ht="15.95" customHeight="1" x14ac:dyDescent="0.2">
      <c r="A30" s="116" t="s">
        <v>21</v>
      </c>
      <c r="B30" s="207">
        <v>102</v>
      </c>
      <c r="C30" s="186">
        <v>21</v>
      </c>
      <c r="D30" s="187">
        <v>1</v>
      </c>
      <c r="E30" s="187">
        <v>20</v>
      </c>
      <c r="F30" s="187">
        <v>68</v>
      </c>
      <c r="G30" s="187">
        <v>11</v>
      </c>
      <c r="H30" s="187">
        <v>13</v>
      </c>
      <c r="I30" s="187">
        <v>16</v>
      </c>
      <c r="J30" s="187">
        <v>10</v>
      </c>
      <c r="K30" s="187">
        <v>7</v>
      </c>
      <c r="L30" s="187">
        <v>11</v>
      </c>
      <c r="M30" s="187">
        <v>13</v>
      </c>
      <c r="N30" s="187">
        <v>13</v>
      </c>
      <c r="O30" s="208">
        <v>0</v>
      </c>
      <c r="P30" s="209">
        <v>0</v>
      </c>
    </row>
    <row r="31" spans="1:16" ht="15.95" customHeight="1" x14ac:dyDescent="0.2">
      <c r="A31" s="116" t="s">
        <v>22</v>
      </c>
      <c r="B31" s="207">
        <v>34</v>
      </c>
      <c r="C31" s="186">
        <v>6</v>
      </c>
      <c r="D31" s="187">
        <v>1</v>
      </c>
      <c r="E31" s="187">
        <v>5</v>
      </c>
      <c r="F31" s="187">
        <v>25</v>
      </c>
      <c r="G31" s="187">
        <v>4</v>
      </c>
      <c r="H31" s="187">
        <v>5</v>
      </c>
      <c r="I31" s="187">
        <v>3</v>
      </c>
      <c r="J31" s="187">
        <v>4</v>
      </c>
      <c r="K31" s="187">
        <v>7</v>
      </c>
      <c r="L31" s="187">
        <v>2</v>
      </c>
      <c r="M31" s="187">
        <v>3</v>
      </c>
      <c r="N31" s="187">
        <v>3</v>
      </c>
      <c r="O31" s="208">
        <v>0</v>
      </c>
      <c r="P31" s="209">
        <v>0</v>
      </c>
    </row>
    <row r="32" spans="1:16" ht="15.95" customHeight="1" x14ac:dyDescent="0.2">
      <c r="A32" s="116" t="s">
        <v>23</v>
      </c>
      <c r="B32" s="207">
        <v>87</v>
      </c>
      <c r="C32" s="186">
        <v>16</v>
      </c>
      <c r="D32" s="187">
        <v>3</v>
      </c>
      <c r="E32" s="187">
        <v>13</v>
      </c>
      <c r="F32" s="187">
        <v>64</v>
      </c>
      <c r="G32" s="187">
        <v>18</v>
      </c>
      <c r="H32" s="187">
        <v>10</v>
      </c>
      <c r="I32" s="187">
        <v>15</v>
      </c>
      <c r="J32" s="187">
        <v>8</v>
      </c>
      <c r="K32" s="187">
        <v>5</v>
      </c>
      <c r="L32" s="187">
        <v>8</v>
      </c>
      <c r="M32" s="187">
        <v>7</v>
      </c>
      <c r="N32" s="187">
        <v>7</v>
      </c>
      <c r="O32" s="208">
        <v>0</v>
      </c>
      <c r="P32" s="209">
        <v>0</v>
      </c>
    </row>
    <row r="33" spans="1:16" ht="15.95" customHeight="1" x14ac:dyDescent="0.2">
      <c r="A33" s="116" t="s">
        <v>24</v>
      </c>
      <c r="B33" s="207">
        <v>80</v>
      </c>
      <c r="C33" s="186">
        <v>18</v>
      </c>
      <c r="D33" s="187">
        <v>3</v>
      </c>
      <c r="E33" s="187">
        <v>15</v>
      </c>
      <c r="F33" s="187">
        <v>60</v>
      </c>
      <c r="G33" s="187">
        <v>13</v>
      </c>
      <c r="H33" s="187">
        <v>16</v>
      </c>
      <c r="I33" s="187">
        <v>10</v>
      </c>
      <c r="J33" s="187">
        <v>11</v>
      </c>
      <c r="K33" s="187">
        <v>2</v>
      </c>
      <c r="L33" s="187">
        <v>8</v>
      </c>
      <c r="M33" s="187">
        <v>2</v>
      </c>
      <c r="N33" s="187">
        <v>2</v>
      </c>
      <c r="O33" s="208">
        <v>0</v>
      </c>
      <c r="P33" s="209">
        <v>0</v>
      </c>
    </row>
    <row r="34" spans="1:16" ht="15.95" customHeight="1" x14ac:dyDescent="0.2">
      <c r="A34" s="116" t="s">
        <v>25</v>
      </c>
      <c r="B34" s="207">
        <v>105</v>
      </c>
      <c r="C34" s="186">
        <v>24</v>
      </c>
      <c r="D34" s="187">
        <v>7</v>
      </c>
      <c r="E34" s="187">
        <v>17</v>
      </c>
      <c r="F34" s="187">
        <v>73</v>
      </c>
      <c r="G34" s="187">
        <v>19</v>
      </c>
      <c r="H34" s="187">
        <v>14</v>
      </c>
      <c r="I34" s="187">
        <v>17</v>
      </c>
      <c r="J34" s="187">
        <v>12</v>
      </c>
      <c r="K34" s="187">
        <v>4</v>
      </c>
      <c r="L34" s="187">
        <v>7</v>
      </c>
      <c r="M34" s="187">
        <v>8</v>
      </c>
      <c r="N34" s="187">
        <v>6</v>
      </c>
      <c r="O34" s="208">
        <v>2</v>
      </c>
      <c r="P34" s="209">
        <v>0</v>
      </c>
    </row>
    <row r="35" spans="1:16" ht="15.95" customHeight="1" x14ac:dyDescent="0.2">
      <c r="A35" s="116" t="s">
        <v>26</v>
      </c>
      <c r="B35" s="207">
        <v>146</v>
      </c>
      <c r="C35" s="186">
        <v>35</v>
      </c>
      <c r="D35" s="187">
        <v>10</v>
      </c>
      <c r="E35" s="187">
        <v>25</v>
      </c>
      <c r="F35" s="187">
        <v>98</v>
      </c>
      <c r="G35" s="187">
        <v>18</v>
      </c>
      <c r="H35" s="187">
        <v>23</v>
      </c>
      <c r="I35" s="187">
        <v>21</v>
      </c>
      <c r="J35" s="187">
        <v>15</v>
      </c>
      <c r="K35" s="187">
        <v>10</v>
      </c>
      <c r="L35" s="187">
        <v>11</v>
      </c>
      <c r="M35" s="187">
        <v>13</v>
      </c>
      <c r="N35" s="187">
        <v>12</v>
      </c>
      <c r="O35" s="208">
        <v>1</v>
      </c>
      <c r="P35" s="209">
        <v>0</v>
      </c>
    </row>
    <row r="36" spans="1:16" ht="15.95" customHeight="1" x14ac:dyDescent="0.2">
      <c r="A36" s="116" t="s">
        <v>27</v>
      </c>
      <c r="B36" s="207">
        <v>72</v>
      </c>
      <c r="C36" s="186">
        <v>23</v>
      </c>
      <c r="D36" s="187">
        <v>2</v>
      </c>
      <c r="E36" s="187">
        <v>21</v>
      </c>
      <c r="F36" s="187">
        <v>47</v>
      </c>
      <c r="G36" s="187">
        <v>13</v>
      </c>
      <c r="H36" s="187">
        <v>12</v>
      </c>
      <c r="I36" s="187">
        <v>5</v>
      </c>
      <c r="J36" s="187">
        <v>10</v>
      </c>
      <c r="K36" s="187">
        <v>4</v>
      </c>
      <c r="L36" s="187">
        <v>3</v>
      </c>
      <c r="M36" s="187">
        <v>2</v>
      </c>
      <c r="N36" s="187">
        <v>2</v>
      </c>
      <c r="O36" s="208">
        <v>0</v>
      </c>
      <c r="P36" s="209">
        <v>0</v>
      </c>
    </row>
    <row r="37" spans="1:16" ht="15.95" customHeight="1" x14ac:dyDescent="0.2">
      <c r="A37" s="118" t="s">
        <v>28</v>
      </c>
      <c r="B37" s="210">
        <v>182</v>
      </c>
      <c r="C37" s="188">
        <v>42</v>
      </c>
      <c r="D37" s="189">
        <v>9</v>
      </c>
      <c r="E37" s="189">
        <v>33</v>
      </c>
      <c r="F37" s="189">
        <v>130</v>
      </c>
      <c r="G37" s="189">
        <v>24</v>
      </c>
      <c r="H37" s="189">
        <v>31</v>
      </c>
      <c r="I37" s="189">
        <v>20</v>
      </c>
      <c r="J37" s="189">
        <v>24</v>
      </c>
      <c r="K37" s="189">
        <v>17</v>
      </c>
      <c r="L37" s="189">
        <v>14</v>
      </c>
      <c r="M37" s="189">
        <v>10</v>
      </c>
      <c r="N37" s="189">
        <v>9</v>
      </c>
      <c r="O37" s="211">
        <v>1</v>
      </c>
      <c r="P37" s="212">
        <v>0</v>
      </c>
    </row>
    <row r="38" spans="1:16" ht="15.95" customHeight="1" x14ac:dyDescent="0.2">
      <c r="A38" s="119" t="s">
        <v>29</v>
      </c>
      <c r="B38" s="217">
        <v>852</v>
      </c>
      <c r="C38" s="198">
        <v>200</v>
      </c>
      <c r="D38" s="191">
        <v>38</v>
      </c>
      <c r="E38" s="191">
        <v>162</v>
      </c>
      <c r="F38" s="191">
        <v>592</v>
      </c>
      <c r="G38" s="191">
        <v>128</v>
      </c>
      <c r="H38" s="191">
        <v>126</v>
      </c>
      <c r="I38" s="191">
        <v>110</v>
      </c>
      <c r="J38" s="191">
        <v>99</v>
      </c>
      <c r="K38" s="191">
        <v>63</v>
      </c>
      <c r="L38" s="191">
        <v>66</v>
      </c>
      <c r="M38" s="191">
        <v>60</v>
      </c>
      <c r="N38" s="191">
        <v>56</v>
      </c>
      <c r="O38" s="214">
        <v>4</v>
      </c>
      <c r="P38" s="215">
        <v>0</v>
      </c>
    </row>
    <row r="39" spans="1:16" ht="15.95" customHeight="1" x14ac:dyDescent="0.2">
      <c r="A39" s="116" t="s">
        <v>30</v>
      </c>
      <c r="B39" s="216">
        <v>108</v>
      </c>
      <c r="C39" s="186">
        <v>13</v>
      </c>
      <c r="D39" s="187">
        <v>2</v>
      </c>
      <c r="E39" s="187">
        <v>11</v>
      </c>
      <c r="F39" s="187">
        <v>85</v>
      </c>
      <c r="G39" s="187">
        <v>13</v>
      </c>
      <c r="H39" s="187">
        <v>17</v>
      </c>
      <c r="I39" s="187">
        <v>20</v>
      </c>
      <c r="J39" s="187">
        <v>8</v>
      </c>
      <c r="K39" s="187">
        <v>8</v>
      </c>
      <c r="L39" s="187">
        <v>19</v>
      </c>
      <c r="M39" s="187">
        <v>10</v>
      </c>
      <c r="N39" s="187">
        <v>9</v>
      </c>
      <c r="O39" s="208">
        <v>1</v>
      </c>
      <c r="P39" s="209">
        <v>0</v>
      </c>
    </row>
    <row r="40" spans="1:16" ht="15.95" customHeight="1" x14ac:dyDescent="0.2">
      <c r="A40" s="116" t="s">
        <v>31</v>
      </c>
      <c r="B40" s="207">
        <v>174</v>
      </c>
      <c r="C40" s="186">
        <v>44</v>
      </c>
      <c r="D40" s="187">
        <v>11</v>
      </c>
      <c r="E40" s="187">
        <v>33</v>
      </c>
      <c r="F40" s="187">
        <v>113</v>
      </c>
      <c r="G40" s="187">
        <v>23</v>
      </c>
      <c r="H40" s="187">
        <v>19</v>
      </c>
      <c r="I40" s="187">
        <v>22</v>
      </c>
      <c r="J40" s="187">
        <v>19</v>
      </c>
      <c r="K40" s="187">
        <v>16</v>
      </c>
      <c r="L40" s="187">
        <v>14</v>
      </c>
      <c r="M40" s="187">
        <v>17</v>
      </c>
      <c r="N40" s="187">
        <v>17</v>
      </c>
      <c r="O40" s="208">
        <v>0</v>
      </c>
      <c r="P40" s="209">
        <v>0</v>
      </c>
    </row>
    <row r="41" spans="1:16" ht="15.95" customHeight="1" x14ac:dyDescent="0.2">
      <c r="A41" s="116" t="s">
        <v>32</v>
      </c>
      <c r="B41" s="207">
        <v>273</v>
      </c>
      <c r="C41" s="186">
        <v>42</v>
      </c>
      <c r="D41" s="187">
        <v>5</v>
      </c>
      <c r="E41" s="187">
        <v>37</v>
      </c>
      <c r="F41" s="187">
        <v>209</v>
      </c>
      <c r="G41" s="187">
        <v>43</v>
      </c>
      <c r="H41" s="187">
        <v>31</v>
      </c>
      <c r="I41" s="187">
        <v>45</v>
      </c>
      <c r="J41" s="187">
        <v>27</v>
      </c>
      <c r="K41" s="187">
        <v>40</v>
      </c>
      <c r="L41" s="187">
        <v>23</v>
      </c>
      <c r="M41" s="187">
        <v>22</v>
      </c>
      <c r="N41" s="187">
        <v>21</v>
      </c>
      <c r="O41" s="208">
        <v>1</v>
      </c>
      <c r="P41" s="209">
        <v>0</v>
      </c>
    </row>
    <row r="42" spans="1:16" ht="15.95" customHeight="1" x14ac:dyDescent="0.2">
      <c r="A42" s="116" t="s">
        <v>33</v>
      </c>
      <c r="B42" s="207">
        <v>51</v>
      </c>
      <c r="C42" s="186">
        <v>11</v>
      </c>
      <c r="D42" s="187">
        <v>1</v>
      </c>
      <c r="E42" s="187">
        <v>10</v>
      </c>
      <c r="F42" s="187">
        <v>31</v>
      </c>
      <c r="G42" s="187">
        <v>7</v>
      </c>
      <c r="H42" s="187">
        <v>5</v>
      </c>
      <c r="I42" s="187">
        <v>5</v>
      </c>
      <c r="J42" s="187">
        <v>6</v>
      </c>
      <c r="K42" s="187">
        <v>2</v>
      </c>
      <c r="L42" s="187">
        <v>6</v>
      </c>
      <c r="M42" s="187">
        <v>9</v>
      </c>
      <c r="N42" s="187">
        <v>8</v>
      </c>
      <c r="O42" s="208">
        <v>1</v>
      </c>
      <c r="P42" s="209">
        <v>0</v>
      </c>
    </row>
    <row r="43" spans="1:16" ht="15.95" customHeight="1" x14ac:dyDescent="0.2">
      <c r="A43" s="116" t="s">
        <v>34</v>
      </c>
      <c r="B43" s="218">
        <v>5</v>
      </c>
      <c r="C43" s="194">
        <v>1</v>
      </c>
      <c r="D43" s="195">
        <v>0</v>
      </c>
      <c r="E43" s="195">
        <v>1</v>
      </c>
      <c r="F43" s="195">
        <v>4</v>
      </c>
      <c r="G43" s="195">
        <v>1</v>
      </c>
      <c r="H43" s="195">
        <v>0</v>
      </c>
      <c r="I43" s="195">
        <v>1</v>
      </c>
      <c r="J43" s="195">
        <v>0</v>
      </c>
      <c r="K43" s="195">
        <v>1</v>
      </c>
      <c r="L43" s="195">
        <v>1</v>
      </c>
      <c r="M43" s="195">
        <v>0</v>
      </c>
      <c r="N43" s="195">
        <v>0</v>
      </c>
      <c r="O43" s="219">
        <v>0</v>
      </c>
      <c r="P43" s="220">
        <v>0</v>
      </c>
    </row>
    <row r="44" spans="1:16" ht="15.95" customHeight="1" x14ac:dyDescent="0.2">
      <c r="A44" s="116" t="s">
        <v>35</v>
      </c>
      <c r="B44" s="207">
        <v>110</v>
      </c>
      <c r="C44" s="186">
        <v>23</v>
      </c>
      <c r="D44" s="187">
        <v>7</v>
      </c>
      <c r="E44" s="187">
        <v>16</v>
      </c>
      <c r="F44" s="187">
        <v>75</v>
      </c>
      <c r="G44" s="187">
        <v>21</v>
      </c>
      <c r="H44" s="187">
        <v>12</v>
      </c>
      <c r="I44" s="187">
        <v>12</v>
      </c>
      <c r="J44" s="187">
        <v>9</v>
      </c>
      <c r="K44" s="187">
        <v>13</v>
      </c>
      <c r="L44" s="187">
        <v>8</v>
      </c>
      <c r="M44" s="187">
        <v>12</v>
      </c>
      <c r="N44" s="187">
        <v>12</v>
      </c>
      <c r="O44" s="208">
        <v>0</v>
      </c>
      <c r="P44" s="209">
        <v>0</v>
      </c>
    </row>
    <row r="45" spans="1:16" ht="15.95" customHeight="1" x14ac:dyDescent="0.2">
      <c r="A45" s="118" t="s">
        <v>36</v>
      </c>
      <c r="B45" s="210">
        <v>69</v>
      </c>
      <c r="C45" s="188">
        <v>16</v>
      </c>
      <c r="D45" s="189">
        <v>2</v>
      </c>
      <c r="E45" s="189">
        <v>14</v>
      </c>
      <c r="F45" s="189">
        <v>48</v>
      </c>
      <c r="G45" s="189">
        <v>8</v>
      </c>
      <c r="H45" s="189">
        <v>10</v>
      </c>
      <c r="I45" s="189">
        <v>9</v>
      </c>
      <c r="J45" s="189">
        <v>10</v>
      </c>
      <c r="K45" s="189">
        <v>4</v>
      </c>
      <c r="L45" s="189">
        <v>7</v>
      </c>
      <c r="M45" s="189">
        <v>5</v>
      </c>
      <c r="N45" s="189">
        <v>5</v>
      </c>
      <c r="O45" s="211">
        <v>0</v>
      </c>
      <c r="P45" s="212">
        <v>0</v>
      </c>
    </row>
    <row r="46" spans="1:16" ht="15.95" customHeight="1" x14ac:dyDescent="0.2">
      <c r="A46" s="119" t="s">
        <v>37</v>
      </c>
      <c r="B46" s="213">
        <v>790</v>
      </c>
      <c r="C46" s="198">
        <v>150</v>
      </c>
      <c r="D46" s="191">
        <v>28</v>
      </c>
      <c r="E46" s="191">
        <v>122</v>
      </c>
      <c r="F46" s="191">
        <v>565</v>
      </c>
      <c r="G46" s="191">
        <v>116</v>
      </c>
      <c r="H46" s="191">
        <v>94</v>
      </c>
      <c r="I46" s="191">
        <v>114</v>
      </c>
      <c r="J46" s="191">
        <v>79</v>
      </c>
      <c r="K46" s="191">
        <v>84</v>
      </c>
      <c r="L46" s="191">
        <v>78</v>
      </c>
      <c r="M46" s="191">
        <v>75</v>
      </c>
      <c r="N46" s="191">
        <v>72</v>
      </c>
      <c r="O46" s="214">
        <v>3</v>
      </c>
      <c r="P46" s="215">
        <v>0</v>
      </c>
    </row>
    <row r="47" spans="1:16" ht="15.95" customHeight="1" x14ac:dyDescent="0.2">
      <c r="A47" s="116" t="s">
        <v>38</v>
      </c>
      <c r="B47" s="216">
        <v>40</v>
      </c>
      <c r="C47" s="186">
        <v>11</v>
      </c>
      <c r="D47" s="187">
        <v>1</v>
      </c>
      <c r="E47" s="187">
        <v>10</v>
      </c>
      <c r="F47" s="187">
        <v>29</v>
      </c>
      <c r="G47" s="187">
        <v>8</v>
      </c>
      <c r="H47" s="187">
        <v>5</v>
      </c>
      <c r="I47" s="187">
        <v>2</v>
      </c>
      <c r="J47" s="187">
        <v>4</v>
      </c>
      <c r="K47" s="187">
        <v>5</v>
      </c>
      <c r="L47" s="187">
        <v>5</v>
      </c>
      <c r="M47" s="187">
        <v>0</v>
      </c>
      <c r="N47" s="187">
        <v>0</v>
      </c>
      <c r="O47" s="208">
        <v>0</v>
      </c>
      <c r="P47" s="209">
        <v>0</v>
      </c>
    </row>
    <row r="48" spans="1:16" ht="15.95" customHeight="1" x14ac:dyDescent="0.2">
      <c r="A48" s="116" t="s">
        <v>39</v>
      </c>
      <c r="B48" s="207">
        <v>147</v>
      </c>
      <c r="C48" s="186">
        <v>35</v>
      </c>
      <c r="D48" s="187">
        <v>6</v>
      </c>
      <c r="E48" s="187">
        <v>29</v>
      </c>
      <c r="F48" s="187">
        <v>100</v>
      </c>
      <c r="G48" s="187">
        <v>20</v>
      </c>
      <c r="H48" s="187">
        <v>21</v>
      </c>
      <c r="I48" s="187">
        <v>15</v>
      </c>
      <c r="J48" s="187">
        <v>20</v>
      </c>
      <c r="K48" s="187">
        <v>12</v>
      </c>
      <c r="L48" s="187">
        <v>12</v>
      </c>
      <c r="M48" s="187">
        <v>12</v>
      </c>
      <c r="N48" s="187">
        <v>11</v>
      </c>
      <c r="O48" s="208">
        <v>1</v>
      </c>
      <c r="P48" s="209">
        <v>0</v>
      </c>
    </row>
    <row r="49" spans="1:16" ht="15.95" customHeight="1" x14ac:dyDescent="0.2">
      <c r="A49" s="116" t="s">
        <v>40</v>
      </c>
      <c r="B49" s="207">
        <v>64</v>
      </c>
      <c r="C49" s="186">
        <v>12</v>
      </c>
      <c r="D49" s="187">
        <v>1</v>
      </c>
      <c r="E49" s="187">
        <v>11</v>
      </c>
      <c r="F49" s="187">
        <v>47</v>
      </c>
      <c r="G49" s="187">
        <v>8</v>
      </c>
      <c r="H49" s="187">
        <v>13</v>
      </c>
      <c r="I49" s="187">
        <v>8</v>
      </c>
      <c r="J49" s="187">
        <v>7</v>
      </c>
      <c r="K49" s="187">
        <v>5</v>
      </c>
      <c r="L49" s="187">
        <v>6</v>
      </c>
      <c r="M49" s="187">
        <v>5</v>
      </c>
      <c r="N49" s="187">
        <v>5</v>
      </c>
      <c r="O49" s="208">
        <v>0</v>
      </c>
      <c r="P49" s="209">
        <v>0</v>
      </c>
    </row>
    <row r="50" spans="1:16" ht="15.95" customHeight="1" x14ac:dyDescent="0.2">
      <c r="A50" s="116" t="s">
        <v>41</v>
      </c>
      <c r="B50" s="207">
        <v>58</v>
      </c>
      <c r="C50" s="186">
        <v>13</v>
      </c>
      <c r="D50" s="187">
        <v>1</v>
      </c>
      <c r="E50" s="187">
        <v>12</v>
      </c>
      <c r="F50" s="187">
        <v>40</v>
      </c>
      <c r="G50" s="187">
        <v>7</v>
      </c>
      <c r="H50" s="187">
        <v>7</v>
      </c>
      <c r="I50" s="187">
        <v>6</v>
      </c>
      <c r="J50" s="187">
        <v>11</v>
      </c>
      <c r="K50" s="187">
        <v>6</v>
      </c>
      <c r="L50" s="187">
        <v>3</v>
      </c>
      <c r="M50" s="187">
        <v>5</v>
      </c>
      <c r="N50" s="187">
        <v>5</v>
      </c>
      <c r="O50" s="208">
        <v>0</v>
      </c>
      <c r="P50" s="209">
        <v>0</v>
      </c>
    </row>
    <row r="51" spans="1:16" ht="15.95" customHeight="1" x14ac:dyDescent="0.2">
      <c r="A51" s="116" t="s">
        <v>42</v>
      </c>
      <c r="B51" s="207">
        <v>106</v>
      </c>
      <c r="C51" s="186">
        <v>23</v>
      </c>
      <c r="D51" s="187">
        <v>4</v>
      </c>
      <c r="E51" s="187">
        <v>19</v>
      </c>
      <c r="F51" s="187">
        <v>70</v>
      </c>
      <c r="G51" s="187">
        <v>23</v>
      </c>
      <c r="H51" s="187">
        <v>11</v>
      </c>
      <c r="I51" s="187">
        <v>8</v>
      </c>
      <c r="J51" s="187">
        <v>12</v>
      </c>
      <c r="K51" s="187">
        <v>9</v>
      </c>
      <c r="L51" s="187">
        <v>7</v>
      </c>
      <c r="M51" s="187">
        <v>13</v>
      </c>
      <c r="N51" s="187">
        <v>11</v>
      </c>
      <c r="O51" s="208">
        <v>2</v>
      </c>
      <c r="P51" s="209">
        <v>0</v>
      </c>
    </row>
    <row r="52" spans="1:16" ht="15.95" customHeight="1" x14ac:dyDescent="0.2">
      <c r="A52" s="116" t="s">
        <v>43</v>
      </c>
      <c r="B52" s="207">
        <v>75</v>
      </c>
      <c r="C52" s="186">
        <v>13</v>
      </c>
      <c r="D52" s="187">
        <v>0</v>
      </c>
      <c r="E52" s="187">
        <v>13</v>
      </c>
      <c r="F52" s="187">
        <v>60</v>
      </c>
      <c r="G52" s="187">
        <v>7</v>
      </c>
      <c r="H52" s="187">
        <v>9</v>
      </c>
      <c r="I52" s="187">
        <v>17</v>
      </c>
      <c r="J52" s="187">
        <v>8</v>
      </c>
      <c r="K52" s="187">
        <v>8</v>
      </c>
      <c r="L52" s="187">
        <v>11</v>
      </c>
      <c r="M52" s="187">
        <v>2</v>
      </c>
      <c r="N52" s="187">
        <v>2</v>
      </c>
      <c r="O52" s="208">
        <v>0</v>
      </c>
      <c r="P52" s="209">
        <v>0</v>
      </c>
    </row>
    <row r="53" spans="1:16" ht="15.95" customHeight="1" x14ac:dyDescent="0.2">
      <c r="A53" s="116" t="s">
        <v>44</v>
      </c>
      <c r="B53" s="207">
        <v>115</v>
      </c>
      <c r="C53" s="186">
        <v>30</v>
      </c>
      <c r="D53" s="187">
        <v>3</v>
      </c>
      <c r="E53" s="187">
        <v>27</v>
      </c>
      <c r="F53" s="187">
        <v>79</v>
      </c>
      <c r="G53" s="187">
        <v>16</v>
      </c>
      <c r="H53" s="187">
        <v>13</v>
      </c>
      <c r="I53" s="187">
        <v>13</v>
      </c>
      <c r="J53" s="187">
        <v>15</v>
      </c>
      <c r="K53" s="187">
        <v>15</v>
      </c>
      <c r="L53" s="187">
        <v>7</v>
      </c>
      <c r="M53" s="187">
        <v>6</v>
      </c>
      <c r="N53" s="187">
        <v>5</v>
      </c>
      <c r="O53" s="208">
        <v>1</v>
      </c>
      <c r="P53" s="209">
        <v>0</v>
      </c>
    </row>
    <row r="54" spans="1:16" ht="15.95" customHeight="1" x14ac:dyDescent="0.2">
      <c r="A54" s="116" t="s">
        <v>45</v>
      </c>
      <c r="B54" s="207">
        <v>63</v>
      </c>
      <c r="C54" s="186">
        <v>17</v>
      </c>
      <c r="D54" s="187">
        <v>2</v>
      </c>
      <c r="E54" s="187">
        <v>15</v>
      </c>
      <c r="F54" s="187">
        <v>39</v>
      </c>
      <c r="G54" s="187">
        <v>10</v>
      </c>
      <c r="H54" s="187">
        <v>4</v>
      </c>
      <c r="I54" s="187">
        <v>5</v>
      </c>
      <c r="J54" s="187">
        <v>8</v>
      </c>
      <c r="K54" s="187">
        <v>4</v>
      </c>
      <c r="L54" s="187">
        <v>8</v>
      </c>
      <c r="M54" s="187">
        <v>7</v>
      </c>
      <c r="N54" s="187">
        <v>7</v>
      </c>
      <c r="O54" s="208">
        <v>0</v>
      </c>
      <c r="P54" s="209">
        <v>0</v>
      </c>
    </row>
    <row r="55" spans="1:16" s="33" customFormat="1" ht="15.95" customHeight="1" x14ac:dyDescent="0.2">
      <c r="A55" s="116" t="s">
        <v>46</v>
      </c>
      <c r="B55" s="207">
        <v>26</v>
      </c>
      <c r="C55" s="186">
        <v>8</v>
      </c>
      <c r="D55" s="187">
        <v>2</v>
      </c>
      <c r="E55" s="187">
        <v>6</v>
      </c>
      <c r="F55" s="187">
        <v>17</v>
      </c>
      <c r="G55" s="187">
        <v>5</v>
      </c>
      <c r="H55" s="187">
        <v>2</v>
      </c>
      <c r="I55" s="187">
        <v>2</v>
      </c>
      <c r="J55" s="187">
        <v>5</v>
      </c>
      <c r="K55" s="187">
        <v>2</v>
      </c>
      <c r="L55" s="187">
        <v>1</v>
      </c>
      <c r="M55" s="187">
        <v>1</v>
      </c>
      <c r="N55" s="187">
        <v>1</v>
      </c>
      <c r="O55" s="208">
        <v>0</v>
      </c>
      <c r="P55" s="209">
        <v>0</v>
      </c>
    </row>
    <row r="56" spans="1:16" ht="15.95" customHeight="1" x14ac:dyDescent="0.2">
      <c r="A56" s="116" t="s">
        <v>47</v>
      </c>
      <c r="B56" s="207">
        <v>29</v>
      </c>
      <c r="C56" s="186">
        <v>5</v>
      </c>
      <c r="D56" s="187">
        <v>0</v>
      </c>
      <c r="E56" s="187">
        <v>5</v>
      </c>
      <c r="F56" s="187">
        <v>22</v>
      </c>
      <c r="G56" s="187">
        <v>2</v>
      </c>
      <c r="H56" s="187">
        <v>4</v>
      </c>
      <c r="I56" s="187">
        <v>4</v>
      </c>
      <c r="J56" s="187">
        <v>5</v>
      </c>
      <c r="K56" s="187">
        <v>4</v>
      </c>
      <c r="L56" s="187">
        <v>3</v>
      </c>
      <c r="M56" s="187">
        <v>2</v>
      </c>
      <c r="N56" s="187">
        <v>2</v>
      </c>
      <c r="O56" s="208">
        <v>0</v>
      </c>
      <c r="P56" s="209">
        <v>0</v>
      </c>
    </row>
    <row r="57" spans="1:16" ht="15.95" customHeight="1" x14ac:dyDescent="0.2">
      <c r="A57" s="118" t="s">
        <v>48</v>
      </c>
      <c r="B57" s="210">
        <v>155</v>
      </c>
      <c r="C57" s="188">
        <v>33</v>
      </c>
      <c r="D57" s="189">
        <v>7</v>
      </c>
      <c r="E57" s="189">
        <v>26</v>
      </c>
      <c r="F57" s="189">
        <v>106</v>
      </c>
      <c r="G57" s="189">
        <v>30</v>
      </c>
      <c r="H57" s="189">
        <v>16</v>
      </c>
      <c r="I57" s="189">
        <v>25</v>
      </c>
      <c r="J57" s="189">
        <v>17</v>
      </c>
      <c r="K57" s="189">
        <v>8</v>
      </c>
      <c r="L57" s="189">
        <v>10</v>
      </c>
      <c r="M57" s="189">
        <v>16</v>
      </c>
      <c r="N57" s="189">
        <v>16</v>
      </c>
      <c r="O57" s="211">
        <v>0</v>
      </c>
      <c r="P57" s="212">
        <v>0</v>
      </c>
    </row>
    <row r="58" spans="1:16" ht="15.95" customHeight="1" thickBot="1" x14ac:dyDescent="0.25">
      <c r="A58" s="120" t="s">
        <v>49</v>
      </c>
      <c r="B58" s="221">
        <v>878</v>
      </c>
      <c r="C58" s="201">
        <v>200</v>
      </c>
      <c r="D58" s="197">
        <v>27</v>
      </c>
      <c r="E58" s="197">
        <v>173</v>
      </c>
      <c r="F58" s="197">
        <v>609</v>
      </c>
      <c r="G58" s="197">
        <v>136</v>
      </c>
      <c r="H58" s="197">
        <v>105</v>
      </c>
      <c r="I58" s="197">
        <v>105</v>
      </c>
      <c r="J58" s="197">
        <v>112</v>
      </c>
      <c r="K58" s="197">
        <v>78</v>
      </c>
      <c r="L58" s="197">
        <v>73</v>
      </c>
      <c r="M58" s="197">
        <v>69</v>
      </c>
      <c r="N58" s="197">
        <v>65</v>
      </c>
      <c r="O58" s="222">
        <v>4</v>
      </c>
      <c r="P58" s="223">
        <v>0</v>
      </c>
    </row>
    <row r="59" spans="1:16" ht="15.95" customHeight="1" x14ac:dyDescent="0.2">
      <c r="A59" s="121" t="s">
        <v>50</v>
      </c>
      <c r="B59" s="224">
        <v>56</v>
      </c>
      <c r="C59" s="186">
        <v>5</v>
      </c>
      <c r="D59" s="187">
        <v>1</v>
      </c>
      <c r="E59" s="187">
        <v>4</v>
      </c>
      <c r="F59" s="187">
        <v>40</v>
      </c>
      <c r="G59" s="187">
        <v>11</v>
      </c>
      <c r="H59" s="187">
        <v>5</v>
      </c>
      <c r="I59" s="187">
        <v>9</v>
      </c>
      <c r="J59" s="187">
        <v>4</v>
      </c>
      <c r="K59" s="187">
        <v>4</v>
      </c>
      <c r="L59" s="187">
        <v>7</v>
      </c>
      <c r="M59" s="187">
        <v>11</v>
      </c>
      <c r="N59" s="187">
        <v>10</v>
      </c>
      <c r="O59" s="208">
        <v>1</v>
      </c>
      <c r="P59" s="209">
        <v>0</v>
      </c>
    </row>
    <row r="60" spans="1:16" ht="15.95" customHeight="1" x14ac:dyDescent="0.2">
      <c r="A60" s="116" t="s">
        <v>51</v>
      </c>
      <c r="B60" s="224">
        <v>35</v>
      </c>
      <c r="C60" s="186">
        <v>5</v>
      </c>
      <c r="D60" s="187">
        <v>0</v>
      </c>
      <c r="E60" s="187">
        <v>5</v>
      </c>
      <c r="F60" s="187">
        <v>28</v>
      </c>
      <c r="G60" s="187">
        <v>5</v>
      </c>
      <c r="H60" s="187">
        <v>1</v>
      </c>
      <c r="I60" s="187">
        <v>7</v>
      </c>
      <c r="J60" s="187">
        <v>5</v>
      </c>
      <c r="K60" s="187">
        <v>3</v>
      </c>
      <c r="L60" s="187">
        <v>7</v>
      </c>
      <c r="M60" s="187">
        <v>2</v>
      </c>
      <c r="N60" s="187">
        <v>1</v>
      </c>
      <c r="O60" s="208">
        <v>1</v>
      </c>
      <c r="P60" s="209">
        <v>0</v>
      </c>
    </row>
    <row r="61" spans="1:16" ht="15.95" customHeight="1" x14ac:dyDescent="0.2">
      <c r="A61" s="116" t="s">
        <v>52</v>
      </c>
      <c r="B61" s="224">
        <v>97</v>
      </c>
      <c r="C61" s="186">
        <v>26</v>
      </c>
      <c r="D61" s="187">
        <v>4</v>
      </c>
      <c r="E61" s="187">
        <v>22</v>
      </c>
      <c r="F61" s="187">
        <v>66</v>
      </c>
      <c r="G61" s="187">
        <v>14</v>
      </c>
      <c r="H61" s="187">
        <v>14</v>
      </c>
      <c r="I61" s="187">
        <v>9</v>
      </c>
      <c r="J61" s="187">
        <v>14</v>
      </c>
      <c r="K61" s="187">
        <v>8</v>
      </c>
      <c r="L61" s="187">
        <v>7</v>
      </c>
      <c r="M61" s="187">
        <v>5</v>
      </c>
      <c r="N61" s="187">
        <v>5</v>
      </c>
      <c r="O61" s="208">
        <v>0</v>
      </c>
      <c r="P61" s="209">
        <v>0</v>
      </c>
    </row>
    <row r="62" spans="1:16" ht="15.95" customHeight="1" x14ac:dyDescent="0.2">
      <c r="A62" s="116" t="s">
        <v>53</v>
      </c>
      <c r="B62" s="224">
        <v>58</v>
      </c>
      <c r="C62" s="186">
        <v>10</v>
      </c>
      <c r="D62" s="187">
        <v>0</v>
      </c>
      <c r="E62" s="187">
        <v>10</v>
      </c>
      <c r="F62" s="187">
        <v>44</v>
      </c>
      <c r="G62" s="187">
        <v>9</v>
      </c>
      <c r="H62" s="187">
        <v>7</v>
      </c>
      <c r="I62" s="187">
        <v>12</v>
      </c>
      <c r="J62" s="187">
        <v>7</v>
      </c>
      <c r="K62" s="187">
        <v>5</v>
      </c>
      <c r="L62" s="187">
        <v>4</v>
      </c>
      <c r="M62" s="187">
        <v>4</v>
      </c>
      <c r="N62" s="187">
        <v>3</v>
      </c>
      <c r="O62" s="208">
        <v>1</v>
      </c>
      <c r="P62" s="209">
        <v>0</v>
      </c>
    </row>
    <row r="63" spans="1:16" ht="15.95" customHeight="1" x14ac:dyDescent="0.2">
      <c r="A63" s="116" t="s">
        <v>54</v>
      </c>
      <c r="B63" s="224">
        <v>50</v>
      </c>
      <c r="C63" s="186">
        <v>17</v>
      </c>
      <c r="D63" s="187">
        <v>4</v>
      </c>
      <c r="E63" s="187">
        <v>13</v>
      </c>
      <c r="F63" s="187">
        <v>30</v>
      </c>
      <c r="G63" s="187">
        <v>9</v>
      </c>
      <c r="H63" s="187">
        <v>4</v>
      </c>
      <c r="I63" s="187">
        <v>7</v>
      </c>
      <c r="J63" s="187">
        <v>5</v>
      </c>
      <c r="K63" s="187">
        <v>4</v>
      </c>
      <c r="L63" s="187">
        <v>1</v>
      </c>
      <c r="M63" s="187">
        <v>3</v>
      </c>
      <c r="N63" s="187">
        <v>2</v>
      </c>
      <c r="O63" s="208">
        <v>1</v>
      </c>
      <c r="P63" s="209">
        <v>0</v>
      </c>
    </row>
    <row r="64" spans="1:16" ht="15.95" customHeight="1" x14ac:dyDescent="0.2">
      <c r="A64" s="116" t="s">
        <v>55</v>
      </c>
      <c r="B64" s="224">
        <v>108</v>
      </c>
      <c r="C64" s="186">
        <v>28</v>
      </c>
      <c r="D64" s="187">
        <v>9</v>
      </c>
      <c r="E64" s="187">
        <v>19</v>
      </c>
      <c r="F64" s="187">
        <v>72</v>
      </c>
      <c r="G64" s="187">
        <v>22</v>
      </c>
      <c r="H64" s="187">
        <v>9</v>
      </c>
      <c r="I64" s="187">
        <v>12</v>
      </c>
      <c r="J64" s="187">
        <v>13</v>
      </c>
      <c r="K64" s="187">
        <v>12</v>
      </c>
      <c r="L64" s="187">
        <v>4</v>
      </c>
      <c r="M64" s="187">
        <v>8</v>
      </c>
      <c r="N64" s="187">
        <v>8</v>
      </c>
      <c r="O64" s="208">
        <v>0</v>
      </c>
      <c r="P64" s="209">
        <v>0</v>
      </c>
    </row>
    <row r="65" spans="1:16" ht="15.95" customHeight="1" x14ac:dyDescent="0.2">
      <c r="A65" s="116" t="s">
        <v>56</v>
      </c>
      <c r="B65" s="224">
        <v>37</v>
      </c>
      <c r="C65" s="186">
        <v>11</v>
      </c>
      <c r="D65" s="187">
        <v>0</v>
      </c>
      <c r="E65" s="187">
        <v>11</v>
      </c>
      <c r="F65" s="187">
        <v>26</v>
      </c>
      <c r="G65" s="187">
        <v>6</v>
      </c>
      <c r="H65" s="187">
        <v>3</v>
      </c>
      <c r="I65" s="187">
        <v>7</v>
      </c>
      <c r="J65" s="187">
        <v>4</v>
      </c>
      <c r="K65" s="187">
        <v>2</v>
      </c>
      <c r="L65" s="187">
        <v>4</v>
      </c>
      <c r="M65" s="187">
        <v>0</v>
      </c>
      <c r="N65" s="187">
        <v>0</v>
      </c>
      <c r="O65" s="208">
        <v>0</v>
      </c>
      <c r="P65" s="209">
        <v>0</v>
      </c>
    </row>
    <row r="66" spans="1:16" ht="15.95" customHeight="1" x14ac:dyDescent="0.2">
      <c r="A66" s="116" t="s">
        <v>57</v>
      </c>
      <c r="B66" s="224">
        <v>91</v>
      </c>
      <c r="C66" s="186">
        <v>23</v>
      </c>
      <c r="D66" s="187">
        <v>6</v>
      </c>
      <c r="E66" s="187">
        <v>17</v>
      </c>
      <c r="F66" s="187">
        <v>60</v>
      </c>
      <c r="G66" s="187">
        <v>15</v>
      </c>
      <c r="H66" s="187">
        <v>14</v>
      </c>
      <c r="I66" s="187">
        <v>9</v>
      </c>
      <c r="J66" s="187">
        <v>11</v>
      </c>
      <c r="K66" s="187">
        <v>5</v>
      </c>
      <c r="L66" s="187">
        <v>6</v>
      </c>
      <c r="M66" s="187">
        <v>8</v>
      </c>
      <c r="N66" s="187">
        <v>8</v>
      </c>
      <c r="O66" s="208">
        <v>0</v>
      </c>
      <c r="P66" s="209">
        <v>0</v>
      </c>
    </row>
    <row r="67" spans="1:16" ht="15.95" customHeight="1" x14ac:dyDescent="0.2">
      <c r="A67" s="116" t="s">
        <v>58</v>
      </c>
      <c r="B67" s="224">
        <v>115</v>
      </c>
      <c r="C67" s="186">
        <v>24</v>
      </c>
      <c r="D67" s="187">
        <v>7</v>
      </c>
      <c r="E67" s="187">
        <v>17</v>
      </c>
      <c r="F67" s="187">
        <v>79</v>
      </c>
      <c r="G67" s="187">
        <v>16</v>
      </c>
      <c r="H67" s="187">
        <v>14</v>
      </c>
      <c r="I67" s="187">
        <v>17</v>
      </c>
      <c r="J67" s="187">
        <v>8</v>
      </c>
      <c r="K67" s="187">
        <v>18</v>
      </c>
      <c r="L67" s="187">
        <v>6</v>
      </c>
      <c r="M67" s="187">
        <v>12</v>
      </c>
      <c r="N67" s="187">
        <v>12</v>
      </c>
      <c r="O67" s="208">
        <v>0</v>
      </c>
      <c r="P67" s="209">
        <v>0</v>
      </c>
    </row>
    <row r="68" spans="1:16" ht="15.95" customHeight="1" x14ac:dyDescent="0.2">
      <c r="A68" s="116" t="s">
        <v>59</v>
      </c>
      <c r="B68" s="224">
        <v>89</v>
      </c>
      <c r="C68" s="186">
        <v>17</v>
      </c>
      <c r="D68" s="187">
        <v>5</v>
      </c>
      <c r="E68" s="187">
        <v>12</v>
      </c>
      <c r="F68" s="187">
        <v>68</v>
      </c>
      <c r="G68" s="187">
        <v>22</v>
      </c>
      <c r="H68" s="187">
        <v>12</v>
      </c>
      <c r="I68" s="187">
        <v>4</v>
      </c>
      <c r="J68" s="187">
        <v>10</v>
      </c>
      <c r="K68" s="187">
        <v>10</v>
      </c>
      <c r="L68" s="187">
        <v>10</v>
      </c>
      <c r="M68" s="187">
        <v>4</v>
      </c>
      <c r="N68" s="187">
        <v>4</v>
      </c>
      <c r="O68" s="208">
        <v>0</v>
      </c>
      <c r="P68" s="209">
        <v>0</v>
      </c>
    </row>
    <row r="69" spans="1:16" ht="15.95" customHeight="1" x14ac:dyDescent="0.2">
      <c r="A69" s="116" t="s">
        <v>60</v>
      </c>
      <c r="B69" s="224">
        <v>87</v>
      </c>
      <c r="C69" s="186">
        <v>22</v>
      </c>
      <c r="D69" s="187">
        <v>4</v>
      </c>
      <c r="E69" s="187">
        <v>18</v>
      </c>
      <c r="F69" s="187">
        <v>59</v>
      </c>
      <c r="G69" s="187">
        <v>15</v>
      </c>
      <c r="H69" s="187">
        <v>10</v>
      </c>
      <c r="I69" s="187">
        <v>13</v>
      </c>
      <c r="J69" s="187">
        <v>5</v>
      </c>
      <c r="K69" s="187">
        <v>8</v>
      </c>
      <c r="L69" s="187">
        <v>8</v>
      </c>
      <c r="M69" s="187">
        <v>6</v>
      </c>
      <c r="N69" s="187">
        <v>6</v>
      </c>
      <c r="O69" s="208">
        <v>0</v>
      </c>
      <c r="P69" s="209">
        <v>0</v>
      </c>
    </row>
    <row r="70" spans="1:16" ht="15.95" customHeight="1" x14ac:dyDescent="0.2">
      <c r="A70" s="116" t="s">
        <v>61</v>
      </c>
      <c r="B70" s="224">
        <v>42</v>
      </c>
      <c r="C70" s="186">
        <v>9</v>
      </c>
      <c r="D70" s="187">
        <v>0</v>
      </c>
      <c r="E70" s="187">
        <v>9</v>
      </c>
      <c r="F70" s="187">
        <v>28</v>
      </c>
      <c r="G70" s="187">
        <v>12</v>
      </c>
      <c r="H70" s="187">
        <v>4</v>
      </c>
      <c r="I70" s="187">
        <v>3</v>
      </c>
      <c r="J70" s="187">
        <v>2</v>
      </c>
      <c r="K70" s="187">
        <v>4</v>
      </c>
      <c r="L70" s="187">
        <v>3</v>
      </c>
      <c r="M70" s="187">
        <v>5</v>
      </c>
      <c r="N70" s="187">
        <v>5</v>
      </c>
      <c r="O70" s="208">
        <v>0</v>
      </c>
      <c r="P70" s="209">
        <v>0</v>
      </c>
    </row>
    <row r="71" spans="1:16" ht="15.95" customHeight="1" x14ac:dyDescent="0.2">
      <c r="A71" s="116" t="s">
        <v>62</v>
      </c>
      <c r="B71" s="225">
        <v>97</v>
      </c>
      <c r="C71" s="188">
        <v>16</v>
      </c>
      <c r="D71" s="189">
        <v>1</v>
      </c>
      <c r="E71" s="189">
        <v>15</v>
      </c>
      <c r="F71" s="189">
        <v>71</v>
      </c>
      <c r="G71" s="189">
        <v>21</v>
      </c>
      <c r="H71" s="189">
        <v>11</v>
      </c>
      <c r="I71" s="189">
        <v>15</v>
      </c>
      <c r="J71" s="189">
        <v>8</v>
      </c>
      <c r="K71" s="189">
        <v>6</v>
      </c>
      <c r="L71" s="189">
        <v>10</v>
      </c>
      <c r="M71" s="189">
        <v>10</v>
      </c>
      <c r="N71" s="189">
        <v>10</v>
      </c>
      <c r="O71" s="211">
        <v>0</v>
      </c>
      <c r="P71" s="212">
        <v>0</v>
      </c>
    </row>
    <row r="72" spans="1:16" ht="15.95" customHeight="1" x14ac:dyDescent="0.2">
      <c r="A72" s="117" t="s">
        <v>63</v>
      </c>
      <c r="B72" s="226">
        <v>962</v>
      </c>
      <c r="C72" s="198">
        <v>213</v>
      </c>
      <c r="D72" s="191">
        <v>41</v>
      </c>
      <c r="E72" s="191">
        <v>172</v>
      </c>
      <c r="F72" s="191">
        <v>671</v>
      </c>
      <c r="G72" s="191">
        <v>177</v>
      </c>
      <c r="H72" s="191">
        <v>108</v>
      </c>
      <c r="I72" s="191">
        <v>124</v>
      </c>
      <c r="J72" s="191">
        <v>96</v>
      </c>
      <c r="K72" s="191">
        <v>89</v>
      </c>
      <c r="L72" s="191">
        <v>77</v>
      </c>
      <c r="M72" s="191">
        <v>78</v>
      </c>
      <c r="N72" s="191">
        <v>74</v>
      </c>
      <c r="O72" s="214">
        <v>4</v>
      </c>
      <c r="P72" s="215">
        <v>0</v>
      </c>
    </row>
    <row r="73" spans="1:16" ht="15.95" customHeight="1" x14ac:dyDescent="0.2">
      <c r="A73" s="116" t="s">
        <v>64</v>
      </c>
      <c r="B73" s="224">
        <v>122</v>
      </c>
      <c r="C73" s="186">
        <v>30</v>
      </c>
      <c r="D73" s="187">
        <v>5</v>
      </c>
      <c r="E73" s="187">
        <v>25</v>
      </c>
      <c r="F73" s="187">
        <v>81</v>
      </c>
      <c r="G73" s="187">
        <v>16</v>
      </c>
      <c r="H73" s="187">
        <v>14</v>
      </c>
      <c r="I73" s="187">
        <v>15</v>
      </c>
      <c r="J73" s="187">
        <v>12</v>
      </c>
      <c r="K73" s="187">
        <v>8</v>
      </c>
      <c r="L73" s="187">
        <v>16</v>
      </c>
      <c r="M73" s="187">
        <v>11</v>
      </c>
      <c r="N73" s="187">
        <v>10</v>
      </c>
      <c r="O73" s="208">
        <v>1</v>
      </c>
      <c r="P73" s="209">
        <v>0</v>
      </c>
    </row>
    <row r="74" spans="1:16" ht="15.95" customHeight="1" x14ac:dyDescent="0.2">
      <c r="A74" s="116" t="s">
        <v>65</v>
      </c>
      <c r="B74" s="224">
        <v>77</v>
      </c>
      <c r="C74" s="186">
        <v>19</v>
      </c>
      <c r="D74" s="187">
        <v>4</v>
      </c>
      <c r="E74" s="187">
        <v>15</v>
      </c>
      <c r="F74" s="187">
        <v>50</v>
      </c>
      <c r="G74" s="187">
        <v>14</v>
      </c>
      <c r="H74" s="187">
        <v>7</v>
      </c>
      <c r="I74" s="187">
        <v>14</v>
      </c>
      <c r="J74" s="187">
        <v>9</v>
      </c>
      <c r="K74" s="187">
        <v>2</v>
      </c>
      <c r="L74" s="187">
        <v>4</v>
      </c>
      <c r="M74" s="187">
        <v>8</v>
      </c>
      <c r="N74" s="187">
        <v>8</v>
      </c>
      <c r="O74" s="208">
        <v>0</v>
      </c>
      <c r="P74" s="209">
        <v>0</v>
      </c>
    </row>
    <row r="75" spans="1:16" ht="15.95" customHeight="1" x14ac:dyDescent="0.2">
      <c r="A75" s="116" t="s">
        <v>66</v>
      </c>
      <c r="B75" s="224">
        <v>127</v>
      </c>
      <c r="C75" s="186">
        <v>37</v>
      </c>
      <c r="D75" s="187">
        <v>3</v>
      </c>
      <c r="E75" s="187">
        <v>34</v>
      </c>
      <c r="F75" s="187">
        <v>85</v>
      </c>
      <c r="G75" s="187">
        <v>19</v>
      </c>
      <c r="H75" s="187">
        <v>24</v>
      </c>
      <c r="I75" s="187">
        <v>11</v>
      </c>
      <c r="J75" s="187">
        <v>7</v>
      </c>
      <c r="K75" s="187">
        <v>14</v>
      </c>
      <c r="L75" s="187">
        <v>10</v>
      </c>
      <c r="M75" s="187">
        <v>5</v>
      </c>
      <c r="N75" s="187">
        <v>5</v>
      </c>
      <c r="O75" s="208">
        <v>0</v>
      </c>
      <c r="P75" s="209">
        <v>0</v>
      </c>
    </row>
    <row r="76" spans="1:16" ht="15.95" customHeight="1" x14ac:dyDescent="0.2">
      <c r="A76" s="116" t="s">
        <v>67</v>
      </c>
      <c r="B76" s="224">
        <v>44</v>
      </c>
      <c r="C76" s="186">
        <v>14</v>
      </c>
      <c r="D76" s="187">
        <v>8</v>
      </c>
      <c r="E76" s="187">
        <v>6</v>
      </c>
      <c r="F76" s="187">
        <v>29</v>
      </c>
      <c r="G76" s="187">
        <v>2</v>
      </c>
      <c r="H76" s="187">
        <v>8</v>
      </c>
      <c r="I76" s="187">
        <v>8</v>
      </c>
      <c r="J76" s="187">
        <v>5</v>
      </c>
      <c r="K76" s="187">
        <v>3</v>
      </c>
      <c r="L76" s="187">
        <v>3</v>
      </c>
      <c r="M76" s="187">
        <v>1</v>
      </c>
      <c r="N76" s="187">
        <v>1</v>
      </c>
      <c r="O76" s="208">
        <v>0</v>
      </c>
      <c r="P76" s="209">
        <v>0</v>
      </c>
    </row>
    <row r="77" spans="1:16" ht="15.95" customHeight="1" x14ac:dyDescent="0.2">
      <c r="A77" s="116" t="s">
        <v>68</v>
      </c>
      <c r="B77" s="224">
        <v>10</v>
      </c>
      <c r="C77" s="186">
        <v>3</v>
      </c>
      <c r="D77" s="187">
        <v>1</v>
      </c>
      <c r="E77" s="187">
        <v>2</v>
      </c>
      <c r="F77" s="187">
        <v>5</v>
      </c>
      <c r="G77" s="187">
        <v>0</v>
      </c>
      <c r="H77" s="187">
        <v>3</v>
      </c>
      <c r="I77" s="187">
        <v>1</v>
      </c>
      <c r="J77" s="187">
        <v>1</v>
      </c>
      <c r="K77" s="187">
        <v>0</v>
      </c>
      <c r="L77" s="187">
        <v>0</v>
      </c>
      <c r="M77" s="187">
        <v>2</v>
      </c>
      <c r="N77" s="187">
        <v>2</v>
      </c>
      <c r="O77" s="208">
        <v>0</v>
      </c>
      <c r="P77" s="209">
        <v>0</v>
      </c>
    </row>
    <row r="78" spans="1:16" ht="15.95" customHeight="1" x14ac:dyDescent="0.2">
      <c r="A78" s="116" t="s">
        <v>69</v>
      </c>
      <c r="B78" s="224">
        <v>158</v>
      </c>
      <c r="C78" s="186">
        <v>47</v>
      </c>
      <c r="D78" s="187">
        <v>11</v>
      </c>
      <c r="E78" s="187">
        <v>36</v>
      </c>
      <c r="F78" s="187">
        <v>96</v>
      </c>
      <c r="G78" s="187">
        <v>15</v>
      </c>
      <c r="H78" s="187">
        <v>15</v>
      </c>
      <c r="I78" s="187">
        <v>18</v>
      </c>
      <c r="J78" s="187">
        <v>13</v>
      </c>
      <c r="K78" s="187">
        <v>20</v>
      </c>
      <c r="L78" s="187">
        <v>15</v>
      </c>
      <c r="M78" s="187">
        <v>15</v>
      </c>
      <c r="N78" s="187">
        <v>14</v>
      </c>
      <c r="O78" s="208">
        <v>1</v>
      </c>
      <c r="P78" s="209">
        <v>0</v>
      </c>
    </row>
    <row r="79" spans="1:16" ht="15.95" customHeight="1" x14ac:dyDescent="0.2">
      <c r="A79" s="116" t="s">
        <v>70</v>
      </c>
      <c r="B79" s="224">
        <v>273</v>
      </c>
      <c r="C79" s="186">
        <v>60</v>
      </c>
      <c r="D79" s="187">
        <v>9</v>
      </c>
      <c r="E79" s="187">
        <v>51</v>
      </c>
      <c r="F79" s="187">
        <v>188</v>
      </c>
      <c r="G79" s="187">
        <v>47</v>
      </c>
      <c r="H79" s="187">
        <v>41</v>
      </c>
      <c r="I79" s="187">
        <v>25</v>
      </c>
      <c r="J79" s="187">
        <v>31</v>
      </c>
      <c r="K79" s="187">
        <v>26</v>
      </c>
      <c r="L79" s="187">
        <v>18</v>
      </c>
      <c r="M79" s="187">
        <v>25</v>
      </c>
      <c r="N79" s="187">
        <v>25</v>
      </c>
      <c r="O79" s="208">
        <v>0</v>
      </c>
      <c r="P79" s="209">
        <v>0</v>
      </c>
    </row>
    <row r="80" spans="1:16" ht="15.95" customHeight="1" x14ac:dyDescent="0.2">
      <c r="A80" s="116" t="s">
        <v>71</v>
      </c>
      <c r="B80" s="224">
        <v>75</v>
      </c>
      <c r="C80" s="186">
        <v>18</v>
      </c>
      <c r="D80" s="187">
        <v>0</v>
      </c>
      <c r="E80" s="187">
        <v>18</v>
      </c>
      <c r="F80" s="187">
        <v>54</v>
      </c>
      <c r="G80" s="187">
        <v>14</v>
      </c>
      <c r="H80" s="187">
        <v>8</v>
      </c>
      <c r="I80" s="187">
        <v>8</v>
      </c>
      <c r="J80" s="187">
        <v>7</v>
      </c>
      <c r="K80" s="187">
        <v>9</v>
      </c>
      <c r="L80" s="187">
        <v>8</v>
      </c>
      <c r="M80" s="187">
        <v>3</v>
      </c>
      <c r="N80" s="187">
        <v>3</v>
      </c>
      <c r="O80" s="208">
        <v>0</v>
      </c>
      <c r="P80" s="209">
        <v>0</v>
      </c>
    </row>
    <row r="81" spans="1:16" ht="15.95" customHeight="1" x14ac:dyDescent="0.2">
      <c r="A81" s="116" t="s">
        <v>72</v>
      </c>
      <c r="B81" s="224">
        <v>61</v>
      </c>
      <c r="C81" s="186">
        <v>12</v>
      </c>
      <c r="D81" s="187">
        <v>0</v>
      </c>
      <c r="E81" s="187">
        <v>12</v>
      </c>
      <c r="F81" s="187">
        <v>42</v>
      </c>
      <c r="G81" s="187">
        <v>10</v>
      </c>
      <c r="H81" s="187">
        <v>12</v>
      </c>
      <c r="I81" s="187">
        <v>7</v>
      </c>
      <c r="J81" s="187">
        <v>2</v>
      </c>
      <c r="K81" s="187">
        <v>7</v>
      </c>
      <c r="L81" s="187">
        <v>4</v>
      </c>
      <c r="M81" s="187">
        <v>7</v>
      </c>
      <c r="N81" s="187">
        <v>7</v>
      </c>
      <c r="O81" s="208">
        <v>0</v>
      </c>
      <c r="P81" s="209">
        <v>0</v>
      </c>
    </row>
    <row r="82" spans="1:16" ht="15.95" customHeight="1" x14ac:dyDescent="0.2">
      <c r="A82" s="116" t="s">
        <v>73</v>
      </c>
      <c r="B82" s="224">
        <v>71</v>
      </c>
      <c r="C82" s="186">
        <v>22</v>
      </c>
      <c r="D82" s="187">
        <v>3</v>
      </c>
      <c r="E82" s="187">
        <v>19</v>
      </c>
      <c r="F82" s="187">
        <v>45</v>
      </c>
      <c r="G82" s="187">
        <v>10</v>
      </c>
      <c r="H82" s="187">
        <v>5</v>
      </c>
      <c r="I82" s="187">
        <v>14</v>
      </c>
      <c r="J82" s="187">
        <v>6</v>
      </c>
      <c r="K82" s="187">
        <v>7</v>
      </c>
      <c r="L82" s="187">
        <v>3</v>
      </c>
      <c r="M82" s="187">
        <v>4</v>
      </c>
      <c r="N82" s="187">
        <v>4</v>
      </c>
      <c r="O82" s="208">
        <v>0</v>
      </c>
      <c r="P82" s="209">
        <v>0</v>
      </c>
    </row>
    <row r="83" spans="1:16" ht="15.95" customHeight="1" x14ac:dyDescent="0.2">
      <c r="A83" s="116" t="s">
        <v>74</v>
      </c>
      <c r="B83" s="224">
        <v>22</v>
      </c>
      <c r="C83" s="186">
        <v>4</v>
      </c>
      <c r="D83" s="187">
        <v>0</v>
      </c>
      <c r="E83" s="187">
        <v>4</v>
      </c>
      <c r="F83" s="187">
        <v>17</v>
      </c>
      <c r="G83" s="187">
        <v>6</v>
      </c>
      <c r="H83" s="187">
        <v>1</v>
      </c>
      <c r="I83" s="187">
        <v>3</v>
      </c>
      <c r="J83" s="187">
        <v>1</v>
      </c>
      <c r="K83" s="187">
        <v>2</v>
      </c>
      <c r="L83" s="187">
        <v>4</v>
      </c>
      <c r="M83" s="187">
        <v>1</v>
      </c>
      <c r="N83" s="187">
        <v>1</v>
      </c>
      <c r="O83" s="208">
        <v>0</v>
      </c>
      <c r="P83" s="209">
        <v>0</v>
      </c>
    </row>
    <row r="84" spans="1:16" ht="15.95" customHeight="1" x14ac:dyDescent="0.2">
      <c r="A84" s="116" t="s">
        <v>75</v>
      </c>
      <c r="B84" s="224">
        <v>47</v>
      </c>
      <c r="C84" s="186">
        <v>16</v>
      </c>
      <c r="D84" s="187">
        <v>7</v>
      </c>
      <c r="E84" s="187">
        <v>9</v>
      </c>
      <c r="F84" s="187">
        <v>29</v>
      </c>
      <c r="G84" s="187">
        <v>9</v>
      </c>
      <c r="H84" s="187">
        <v>3</v>
      </c>
      <c r="I84" s="187">
        <v>6</v>
      </c>
      <c r="J84" s="187">
        <v>2</v>
      </c>
      <c r="K84" s="187">
        <v>2</v>
      </c>
      <c r="L84" s="187">
        <v>7</v>
      </c>
      <c r="M84" s="187">
        <v>2</v>
      </c>
      <c r="N84" s="187">
        <v>2</v>
      </c>
      <c r="O84" s="208">
        <v>0</v>
      </c>
      <c r="P84" s="209">
        <v>0</v>
      </c>
    </row>
    <row r="85" spans="1:16" ht="15.95" customHeight="1" x14ac:dyDescent="0.2">
      <c r="A85" s="116" t="s">
        <v>76</v>
      </c>
      <c r="B85" s="225">
        <v>83</v>
      </c>
      <c r="C85" s="188">
        <v>23</v>
      </c>
      <c r="D85" s="189">
        <v>3</v>
      </c>
      <c r="E85" s="189">
        <v>20</v>
      </c>
      <c r="F85" s="189">
        <v>56</v>
      </c>
      <c r="G85" s="189">
        <v>9</v>
      </c>
      <c r="H85" s="189">
        <v>11</v>
      </c>
      <c r="I85" s="189">
        <v>15</v>
      </c>
      <c r="J85" s="189">
        <v>7</v>
      </c>
      <c r="K85" s="189">
        <v>9</v>
      </c>
      <c r="L85" s="189">
        <v>5</v>
      </c>
      <c r="M85" s="189">
        <v>4</v>
      </c>
      <c r="N85" s="189">
        <v>4</v>
      </c>
      <c r="O85" s="211">
        <v>0</v>
      </c>
      <c r="P85" s="212">
        <v>0</v>
      </c>
    </row>
    <row r="86" spans="1:16" ht="15.95" customHeight="1" x14ac:dyDescent="0.2">
      <c r="A86" s="117" t="s">
        <v>77</v>
      </c>
      <c r="B86" s="226">
        <v>1170</v>
      </c>
      <c r="C86" s="198">
        <v>305</v>
      </c>
      <c r="D86" s="191">
        <v>54</v>
      </c>
      <c r="E86" s="191">
        <v>251</v>
      </c>
      <c r="F86" s="191">
        <v>777</v>
      </c>
      <c r="G86" s="191">
        <v>171</v>
      </c>
      <c r="H86" s="191">
        <v>152</v>
      </c>
      <c r="I86" s="191">
        <v>145</v>
      </c>
      <c r="J86" s="191">
        <v>103</v>
      </c>
      <c r="K86" s="191">
        <v>109</v>
      </c>
      <c r="L86" s="191">
        <v>97</v>
      </c>
      <c r="M86" s="191">
        <v>88</v>
      </c>
      <c r="N86" s="191">
        <v>86</v>
      </c>
      <c r="O86" s="214">
        <v>2</v>
      </c>
      <c r="P86" s="215">
        <v>0</v>
      </c>
    </row>
    <row r="87" spans="1:16" ht="15.95" customHeight="1" x14ac:dyDescent="0.2">
      <c r="A87" s="116" t="s">
        <v>78</v>
      </c>
      <c r="B87" s="224">
        <v>37</v>
      </c>
      <c r="C87" s="186">
        <v>12</v>
      </c>
      <c r="D87" s="187">
        <v>4</v>
      </c>
      <c r="E87" s="187">
        <v>8</v>
      </c>
      <c r="F87" s="187">
        <v>21</v>
      </c>
      <c r="G87" s="187">
        <v>4</v>
      </c>
      <c r="H87" s="187">
        <v>1</v>
      </c>
      <c r="I87" s="187">
        <v>4</v>
      </c>
      <c r="J87" s="187">
        <v>6</v>
      </c>
      <c r="K87" s="187">
        <v>0</v>
      </c>
      <c r="L87" s="187">
        <v>6</v>
      </c>
      <c r="M87" s="187">
        <v>4</v>
      </c>
      <c r="N87" s="187">
        <v>3</v>
      </c>
      <c r="O87" s="208">
        <v>1</v>
      </c>
      <c r="P87" s="209">
        <v>0</v>
      </c>
    </row>
    <row r="88" spans="1:16" ht="15.95" customHeight="1" x14ac:dyDescent="0.2">
      <c r="A88" s="116" t="s">
        <v>79</v>
      </c>
      <c r="B88" s="224">
        <v>82</v>
      </c>
      <c r="C88" s="186">
        <v>18</v>
      </c>
      <c r="D88" s="187">
        <v>1</v>
      </c>
      <c r="E88" s="187">
        <v>17</v>
      </c>
      <c r="F88" s="187">
        <v>60</v>
      </c>
      <c r="G88" s="187">
        <v>14</v>
      </c>
      <c r="H88" s="187">
        <v>11</v>
      </c>
      <c r="I88" s="187">
        <v>4</v>
      </c>
      <c r="J88" s="187">
        <v>9</v>
      </c>
      <c r="K88" s="187">
        <v>10</v>
      </c>
      <c r="L88" s="187">
        <v>12</v>
      </c>
      <c r="M88" s="187">
        <v>4</v>
      </c>
      <c r="N88" s="187">
        <v>4</v>
      </c>
      <c r="O88" s="208">
        <v>0</v>
      </c>
      <c r="P88" s="209">
        <v>0</v>
      </c>
    </row>
    <row r="89" spans="1:16" ht="15.95" customHeight="1" x14ac:dyDescent="0.2">
      <c r="A89" s="116" t="s">
        <v>80</v>
      </c>
      <c r="B89" s="224">
        <v>103</v>
      </c>
      <c r="C89" s="186">
        <v>11</v>
      </c>
      <c r="D89" s="187">
        <v>1</v>
      </c>
      <c r="E89" s="187">
        <v>10</v>
      </c>
      <c r="F89" s="187">
        <v>87</v>
      </c>
      <c r="G89" s="187">
        <v>22</v>
      </c>
      <c r="H89" s="187">
        <v>20</v>
      </c>
      <c r="I89" s="187">
        <v>13</v>
      </c>
      <c r="J89" s="187">
        <v>11</v>
      </c>
      <c r="K89" s="187">
        <v>15</v>
      </c>
      <c r="L89" s="187">
        <v>6</v>
      </c>
      <c r="M89" s="187">
        <v>5</v>
      </c>
      <c r="N89" s="187">
        <v>5</v>
      </c>
      <c r="O89" s="208">
        <v>0</v>
      </c>
      <c r="P89" s="209">
        <v>0</v>
      </c>
    </row>
    <row r="90" spans="1:16" ht="15.95" customHeight="1" x14ac:dyDescent="0.2">
      <c r="A90" s="116" t="s">
        <v>81</v>
      </c>
      <c r="B90" s="224">
        <v>32</v>
      </c>
      <c r="C90" s="186">
        <v>3</v>
      </c>
      <c r="D90" s="187">
        <v>0</v>
      </c>
      <c r="E90" s="187">
        <v>3</v>
      </c>
      <c r="F90" s="187">
        <v>21</v>
      </c>
      <c r="G90" s="187">
        <v>4</v>
      </c>
      <c r="H90" s="187">
        <v>6</v>
      </c>
      <c r="I90" s="187">
        <v>4</v>
      </c>
      <c r="J90" s="187">
        <v>3</v>
      </c>
      <c r="K90" s="187">
        <v>2</v>
      </c>
      <c r="L90" s="187">
        <v>2</v>
      </c>
      <c r="M90" s="187">
        <v>8</v>
      </c>
      <c r="N90" s="187">
        <v>8</v>
      </c>
      <c r="O90" s="208">
        <v>0</v>
      </c>
      <c r="P90" s="209">
        <v>0</v>
      </c>
    </row>
    <row r="91" spans="1:16" ht="15.95" customHeight="1" x14ac:dyDescent="0.2">
      <c r="A91" s="116" t="s">
        <v>82</v>
      </c>
      <c r="B91" s="224">
        <v>56</v>
      </c>
      <c r="C91" s="186">
        <v>12</v>
      </c>
      <c r="D91" s="187">
        <v>0</v>
      </c>
      <c r="E91" s="187">
        <v>12</v>
      </c>
      <c r="F91" s="187">
        <v>38</v>
      </c>
      <c r="G91" s="187">
        <v>3</v>
      </c>
      <c r="H91" s="187">
        <v>6</v>
      </c>
      <c r="I91" s="187">
        <v>9</v>
      </c>
      <c r="J91" s="187">
        <v>10</v>
      </c>
      <c r="K91" s="187">
        <v>7</v>
      </c>
      <c r="L91" s="187">
        <v>3</v>
      </c>
      <c r="M91" s="187">
        <v>6</v>
      </c>
      <c r="N91" s="187">
        <v>5</v>
      </c>
      <c r="O91" s="208">
        <v>1</v>
      </c>
      <c r="P91" s="209">
        <v>0</v>
      </c>
    </row>
    <row r="92" spans="1:16" ht="15.95" customHeight="1" x14ac:dyDescent="0.2">
      <c r="A92" s="116" t="s">
        <v>83</v>
      </c>
      <c r="B92" s="224">
        <v>192</v>
      </c>
      <c r="C92" s="186">
        <v>45</v>
      </c>
      <c r="D92" s="187">
        <v>12</v>
      </c>
      <c r="E92" s="187">
        <v>33</v>
      </c>
      <c r="F92" s="187">
        <v>140</v>
      </c>
      <c r="G92" s="187">
        <v>30</v>
      </c>
      <c r="H92" s="187">
        <v>26</v>
      </c>
      <c r="I92" s="187">
        <v>27</v>
      </c>
      <c r="J92" s="187">
        <v>17</v>
      </c>
      <c r="K92" s="187">
        <v>20</v>
      </c>
      <c r="L92" s="187">
        <v>20</v>
      </c>
      <c r="M92" s="187">
        <v>7</v>
      </c>
      <c r="N92" s="187">
        <v>7</v>
      </c>
      <c r="O92" s="208">
        <v>0</v>
      </c>
      <c r="P92" s="209">
        <v>0</v>
      </c>
    </row>
    <row r="93" spans="1:16" ht="15.95" customHeight="1" x14ac:dyDescent="0.2">
      <c r="A93" s="116" t="s">
        <v>84</v>
      </c>
      <c r="B93" s="224">
        <v>184</v>
      </c>
      <c r="C93" s="186">
        <v>44</v>
      </c>
      <c r="D93" s="187">
        <v>13</v>
      </c>
      <c r="E93" s="187">
        <v>31</v>
      </c>
      <c r="F93" s="187">
        <v>126</v>
      </c>
      <c r="G93" s="187">
        <v>22</v>
      </c>
      <c r="H93" s="187">
        <v>27</v>
      </c>
      <c r="I93" s="187">
        <v>19</v>
      </c>
      <c r="J93" s="187">
        <v>23</v>
      </c>
      <c r="K93" s="187">
        <v>12</v>
      </c>
      <c r="L93" s="187">
        <v>23</v>
      </c>
      <c r="M93" s="187">
        <v>14</v>
      </c>
      <c r="N93" s="187">
        <v>13</v>
      </c>
      <c r="O93" s="208">
        <v>1</v>
      </c>
      <c r="P93" s="209">
        <v>0</v>
      </c>
    </row>
    <row r="94" spans="1:16" ht="15.95" customHeight="1" x14ac:dyDescent="0.2">
      <c r="A94" s="116" t="s">
        <v>85</v>
      </c>
      <c r="B94" s="224">
        <v>110</v>
      </c>
      <c r="C94" s="186">
        <v>27</v>
      </c>
      <c r="D94" s="187">
        <v>6</v>
      </c>
      <c r="E94" s="187">
        <v>21</v>
      </c>
      <c r="F94" s="187">
        <v>75</v>
      </c>
      <c r="G94" s="187">
        <v>19</v>
      </c>
      <c r="H94" s="187">
        <v>9</v>
      </c>
      <c r="I94" s="187">
        <v>20</v>
      </c>
      <c r="J94" s="187">
        <v>7</v>
      </c>
      <c r="K94" s="187">
        <v>10</v>
      </c>
      <c r="L94" s="187">
        <v>10</v>
      </c>
      <c r="M94" s="187">
        <v>8</v>
      </c>
      <c r="N94" s="187">
        <v>8</v>
      </c>
      <c r="O94" s="208">
        <v>0</v>
      </c>
      <c r="P94" s="209">
        <v>0</v>
      </c>
    </row>
    <row r="95" spans="1:16" ht="15.95" customHeight="1" x14ac:dyDescent="0.2">
      <c r="A95" s="116" t="s">
        <v>86</v>
      </c>
      <c r="B95" s="224">
        <v>35</v>
      </c>
      <c r="C95" s="186">
        <v>7</v>
      </c>
      <c r="D95" s="187">
        <v>4</v>
      </c>
      <c r="E95" s="187">
        <v>3</v>
      </c>
      <c r="F95" s="187">
        <v>24</v>
      </c>
      <c r="G95" s="187">
        <v>5</v>
      </c>
      <c r="H95" s="187">
        <v>4</v>
      </c>
      <c r="I95" s="187">
        <v>5</v>
      </c>
      <c r="J95" s="187">
        <v>5</v>
      </c>
      <c r="K95" s="187">
        <v>2</v>
      </c>
      <c r="L95" s="187">
        <v>3</v>
      </c>
      <c r="M95" s="187">
        <v>4</v>
      </c>
      <c r="N95" s="187">
        <v>4</v>
      </c>
      <c r="O95" s="208">
        <v>0</v>
      </c>
      <c r="P95" s="209">
        <v>0</v>
      </c>
    </row>
    <row r="96" spans="1:16" ht="15.95" customHeight="1" x14ac:dyDescent="0.2">
      <c r="A96" s="116" t="s">
        <v>87</v>
      </c>
      <c r="B96" s="224">
        <v>111</v>
      </c>
      <c r="C96" s="186">
        <v>20</v>
      </c>
      <c r="D96" s="187">
        <v>4</v>
      </c>
      <c r="E96" s="187">
        <v>16</v>
      </c>
      <c r="F96" s="187">
        <v>82</v>
      </c>
      <c r="G96" s="187">
        <v>17</v>
      </c>
      <c r="H96" s="187">
        <v>19</v>
      </c>
      <c r="I96" s="187">
        <v>17</v>
      </c>
      <c r="J96" s="187">
        <v>12</v>
      </c>
      <c r="K96" s="187">
        <v>7</v>
      </c>
      <c r="L96" s="187">
        <v>10</v>
      </c>
      <c r="M96" s="187">
        <v>9</v>
      </c>
      <c r="N96" s="187">
        <v>9</v>
      </c>
      <c r="O96" s="208">
        <v>0</v>
      </c>
      <c r="P96" s="209">
        <v>0</v>
      </c>
    </row>
    <row r="97" spans="1:16" ht="15.95" customHeight="1" x14ac:dyDescent="0.2">
      <c r="A97" s="116" t="s">
        <v>88</v>
      </c>
      <c r="B97" s="225">
        <v>124</v>
      </c>
      <c r="C97" s="188">
        <v>21</v>
      </c>
      <c r="D97" s="189">
        <v>3</v>
      </c>
      <c r="E97" s="189">
        <v>18</v>
      </c>
      <c r="F97" s="189">
        <v>96</v>
      </c>
      <c r="G97" s="189">
        <v>24</v>
      </c>
      <c r="H97" s="189">
        <v>15</v>
      </c>
      <c r="I97" s="189">
        <v>13</v>
      </c>
      <c r="J97" s="189">
        <v>17</v>
      </c>
      <c r="K97" s="189">
        <v>10</v>
      </c>
      <c r="L97" s="189">
        <v>17</v>
      </c>
      <c r="M97" s="189">
        <v>7</v>
      </c>
      <c r="N97" s="189">
        <v>7</v>
      </c>
      <c r="O97" s="211">
        <v>0</v>
      </c>
      <c r="P97" s="212">
        <v>0</v>
      </c>
    </row>
    <row r="98" spans="1:16" ht="15.95" customHeight="1" x14ac:dyDescent="0.2">
      <c r="A98" s="117" t="s">
        <v>89</v>
      </c>
      <c r="B98" s="226">
        <v>1066</v>
      </c>
      <c r="C98" s="198">
        <v>220</v>
      </c>
      <c r="D98" s="191">
        <v>48</v>
      </c>
      <c r="E98" s="191">
        <v>172</v>
      </c>
      <c r="F98" s="191">
        <v>770</v>
      </c>
      <c r="G98" s="191">
        <v>164</v>
      </c>
      <c r="H98" s="191">
        <v>144</v>
      </c>
      <c r="I98" s="191">
        <v>135</v>
      </c>
      <c r="J98" s="191">
        <v>120</v>
      </c>
      <c r="K98" s="191">
        <v>95</v>
      </c>
      <c r="L98" s="191">
        <v>112</v>
      </c>
      <c r="M98" s="191">
        <v>76</v>
      </c>
      <c r="N98" s="191">
        <v>73</v>
      </c>
      <c r="O98" s="214">
        <v>3</v>
      </c>
      <c r="P98" s="215">
        <v>0</v>
      </c>
    </row>
    <row r="99" spans="1:16" ht="15.95" customHeight="1" thickBot="1" x14ac:dyDescent="0.25">
      <c r="A99" s="36" t="s">
        <v>90</v>
      </c>
      <c r="B99" s="227">
        <v>7169</v>
      </c>
      <c r="C99" s="228">
        <v>1542</v>
      </c>
      <c r="D99" s="222">
        <v>286</v>
      </c>
      <c r="E99" s="222">
        <v>1256</v>
      </c>
      <c r="F99" s="222">
        <v>5049</v>
      </c>
      <c r="G99" s="222">
        <v>1134</v>
      </c>
      <c r="H99" s="222">
        <v>937</v>
      </c>
      <c r="I99" s="222">
        <v>925</v>
      </c>
      <c r="J99" s="222">
        <v>777</v>
      </c>
      <c r="K99" s="222">
        <v>638</v>
      </c>
      <c r="L99" s="222">
        <v>638</v>
      </c>
      <c r="M99" s="222">
        <v>578</v>
      </c>
      <c r="N99" s="222">
        <v>552</v>
      </c>
      <c r="O99" s="222">
        <v>26</v>
      </c>
      <c r="P99" s="223">
        <v>0</v>
      </c>
    </row>
    <row r="101" spans="1:16" ht="28.5" customHeight="1" x14ac:dyDescent="0.2">
      <c r="A101" s="375" t="s">
        <v>400</v>
      </c>
      <c r="B101" s="375"/>
      <c r="C101" s="375"/>
      <c r="D101" s="375"/>
      <c r="E101" s="375"/>
      <c r="F101" s="375"/>
      <c r="G101" s="375"/>
      <c r="H101" s="375"/>
      <c r="I101" s="375"/>
      <c r="J101" s="375"/>
      <c r="K101" s="375"/>
      <c r="L101" s="375"/>
      <c r="M101" s="375"/>
      <c r="N101" s="375"/>
      <c r="O101" s="375"/>
      <c r="P101" s="375"/>
    </row>
  </sheetData>
  <mergeCells count="14">
    <mergeCell ref="A101:P101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4"/>
  <dimension ref="A1:P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5" width="7.7109375" style="32" customWidth="1"/>
    <col min="6" max="6" width="9" style="32" bestFit="1" customWidth="1"/>
    <col min="7" max="16" width="7.7109375" style="32" customWidth="1"/>
    <col min="17" max="16384" width="9.140625" style="32"/>
  </cols>
  <sheetData>
    <row r="1" spans="1:16" s="15" customFormat="1" ht="15.75" x14ac:dyDescent="0.2">
      <c r="A1" s="9" t="s">
        <v>474</v>
      </c>
    </row>
    <row r="2" spans="1:16" s="17" customFormat="1" ht="11.25" x14ac:dyDescent="0.2">
      <c r="A2" s="12"/>
    </row>
    <row r="3" spans="1:16" s="15" customFormat="1" ht="18.75" x14ac:dyDescent="0.2">
      <c r="A3" s="10" t="s">
        <v>191</v>
      </c>
    </row>
    <row r="4" spans="1:16" s="20" customFormat="1" ht="14.25" x14ac:dyDescent="0.2">
      <c r="A4" s="163"/>
      <c r="B4" s="157">
        <v>0</v>
      </c>
      <c r="P4" s="168"/>
    </row>
    <row r="5" spans="1:16" s="15" customFormat="1" ht="15.75" x14ac:dyDescent="0.2">
      <c r="A5" s="7"/>
    </row>
    <row r="6" spans="1:16" s="20" customFormat="1" ht="20.25" x14ac:dyDescent="0.2">
      <c r="A6" s="56" t="s">
        <v>279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6" s="21" customFormat="1" ht="13.5" thickBot="1" x14ac:dyDescent="0.25">
      <c r="A7" s="58" t="s">
        <v>274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401">
        <v>42064</v>
      </c>
      <c r="P7" s="401"/>
    </row>
    <row r="8" spans="1:16" s="31" customFormat="1" ht="14.25" x14ac:dyDescent="0.2">
      <c r="A8" s="92"/>
      <c r="B8" s="382" t="s">
        <v>249</v>
      </c>
      <c r="C8" s="409" t="s">
        <v>207</v>
      </c>
      <c r="D8" s="377"/>
      <c r="E8" s="377"/>
      <c r="F8" s="377"/>
      <c r="G8" s="377"/>
      <c r="H8" s="377"/>
      <c r="I8" s="377"/>
      <c r="J8" s="377"/>
      <c r="K8" s="377"/>
      <c r="L8" s="377"/>
      <c r="M8" s="377"/>
      <c r="N8" s="377"/>
      <c r="O8" s="436"/>
      <c r="P8" s="437"/>
    </row>
    <row r="9" spans="1:16" s="31" customFormat="1" ht="14.25" customHeight="1" x14ac:dyDescent="0.2">
      <c r="A9" s="94" t="s">
        <v>1</v>
      </c>
      <c r="B9" s="383"/>
      <c r="C9" s="440" t="s">
        <v>232</v>
      </c>
      <c r="D9" s="434"/>
      <c r="E9" s="441"/>
      <c r="F9" s="433" t="s">
        <v>235</v>
      </c>
      <c r="G9" s="434"/>
      <c r="H9" s="434"/>
      <c r="I9" s="434"/>
      <c r="J9" s="434"/>
      <c r="K9" s="434"/>
      <c r="L9" s="441"/>
      <c r="M9" s="433" t="s">
        <v>242</v>
      </c>
      <c r="N9" s="434"/>
      <c r="O9" s="435"/>
      <c r="P9" s="432" t="s">
        <v>195</v>
      </c>
    </row>
    <row r="10" spans="1:16" s="31" customFormat="1" ht="14.25" customHeight="1" x14ac:dyDescent="0.2">
      <c r="A10" s="94"/>
      <c r="B10" s="383"/>
      <c r="C10" s="411" t="s">
        <v>114</v>
      </c>
      <c r="D10" s="438" t="s">
        <v>207</v>
      </c>
      <c r="E10" s="439"/>
      <c r="F10" s="442" t="s">
        <v>114</v>
      </c>
      <c r="G10" s="438" t="s">
        <v>207</v>
      </c>
      <c r="H10" s="444"/>
      <c r="I10" s="444"/>
      <c r="J10" s="444"/>
      <c r="K10" s="444"/>
      <c r="L10" s="439"/>
      <c r="M10" s="442" t="s">
        <v>114</v>
      </c>
      <c r="N10" s="438" t="s">
        <v>207</v>
      </c>
      <c r="O10" s="445"/>
      <c r="P10" s="417"/>
    </row>
    <row r="11" spans="1:16" s="31" customFormat="1" ht="23.25" thickBot="1" x14ac:dyDescent="0.25">
      <c r="A11" s="95"/>
      <c r="B11" s="384"/>
      <c r="C11" s="412"/>
      <c r="D11" s="115" t="s">
        <v>233</v>
      </c>
      <c r="E11" s="115" t="s">
        <v>234</v>
      </c>
      <c r="F11" s="443"/>
      <c r="G11" s="115" t="s">
        <v>236</v>
      </c>
      <c r="H11" s="115" t="s">
        <v>237</v>
      </c>
      <c r="I11" s="115" t="s">
        <v>238</v>
      </c>
      <c r="J11" s="115" t="s">
        <v>239</v>
      </c>
      <c r="K11" s="115" t="s">
        <v>240</v>
      </c>
      <c r="L11" s="115" t="s">
        <v>241</v>
      </c>
      <c r="M11" s="443"/>
      <c r="N11" s="115" t="s">
        <v>243</v>
      </c>
      <c r="O11" s="34" t="s">
        <v>244</v>
      </c>
      <c r="P11" s="418"/>
    </row>
    <row r="12" spans="1:16" ht="15.95" customHeight="1" x14ac:dyDescent="0.2">
      <c r="A12" s="116" t="s">
        <v>3</v>
      </c>
      <c r="B12" s="203">
        <v>1086</v>
      </c>
      <c r="C12" s="204">
        <v>85</v>
      </c>
      <c r="D12" s="184">
        <v>12</v>
      </c>
      <c r="E12" s="184">
        <v>73</v>
      </c>
      <c r="F12" s="184">
        <v>785</v>
      </c>
      <c r="G12" s="184">
        <v>131</v>
      </c>
      <c r="H12" s="184">
        <v>135</v>
      </c>
      <c r="I12" s="184">
        <v>160</v>
      </c>
      <c r="J12" s="184">
        <v>131</v>
      </c>
      <c r="K12" s="184">
        <v>96</v>
      </c>
      <c r="L12" s="184">
        <v>132</v>
      </c>
      <c r="M12" s="184">
        <v>216</v>
      </c>
      <c r="N12" s="184">
        <v>169</v>
      </c>
      <c r="O12" s="205">
        <v>47</v>
      </c>
      <c r="P12" s="206">
        <v>0</v>
      </c>
    </row>
    <row r="13" spans="1:16" ht="15.95" customHeight="1" x14ac:dyDescent="0.2">
      <c r="A13" s="116" t="s">
        <v>4</v>
      </c>
      <c r="B13" s="207">
        <v>3809</v>
      </c>
      <c r="C13" s="186">
        <v>501</v>
      </c>
      <c r="D13" s="187">
        <v>50</v>
      </c>
      <c r="E13" s="187">
        <v>451</v>
      </c>
      <c r="F13" s="187">
        <v>2742</v>
      </c>
      <c r="G13" s="187">
        <v>550</v>
      </c>
      <c r="H13" s="187">
        <v>418</v>
      </c>
      <c r="I13" s="187">
        <v>518</v>
      </c>
      <c r="J13" s="187">
        <v>448</v>
      </c>
      <c r="K13" s="187">
        <v>381</v>
      </c>
      <c r="L13" s="187">
        <v>427</v>
      </c>
      <c r="M13" s="187">
        <v>566</v>
      </c>
      <c r="N13" s="187">
        <v>456</v>
      </c>
      <c r="O13" s="208">
        <v>110</v>
      </c>
      <c r="P13" s="209">
        <v>0</v>
      </c>
    </row>
    <row r="14" spans="1:16" ht="15.95" customHeight="1" x14ac:dyDescent="0.2">
      <c r="A14" s="116" t="s">
        <v>5</v>
      </c>
      <c r="B14" s="207">
        <v>2018</v>
      </c>
      <c r="C14" s="186">
        <v>237</v>
      </c>
      <c r="D14" s="187">
        <v>20</v>
      </c>
      <c r="E14" s="187">
        <v>217</v>
      </c>
      <c r="F14" s="187">
        <v>1442</v>
      </c>
      <c r="G14" s="187">
        <v>266</v>
      </c>
      <c r="H14" s="187">
        <v>265</v>
      </c>
      <c r="I14" s="187">
        <v>301</v>
      </c>
      <c r="J14" s="187">
        <v>212</v>
      </c>
      <c r="K14" s="187">
        <v>182</v>
      </c>
      <c r="L14" s="187">
        <v>216</v>
      </c>
      <c r="M14" s="187">
        <v>339</v>
      </c>
      <c r="N14" s="187">
        <v>269</v>
      </c>
      <c r="O14" s="208">
        <v>70</v>
      </c>
      <c r="P14" s="209">
        <v>0</v>
      </c>
    </row>
    <row r="15" spans="1:16" ht="15.95" customHeight="1" x14ac:dyDescent="0.2">
      <c r="A15" s="116" t="s">
        <v>6</v>
      </c>
      <c r="B15" s="207">
        <v>2776</v>
      </c>
      <c r="C15" s="186">
        <v>408</v>
      </c>
      <c r="D15" s="187">
        <v>37</v>
      </c>
      <c r="E15" s="187">
        <v>371</v>
      </c>
      <c r="F15" s="187">
        <v>1991</v>
      </c>
      <c r="G15" s="187">
        <v>410</v>
      </c>
      <c r="H15" s="187">
        <v>286</v>
      </c>
      <c r="I15" s="187">
        <v>349</v>
      </c>
      <c r="J15" s="187">
        <v>337</v>
      </c>
      <c r="K15" s="187">
        <v>277</v>
      </c>
      <c r="L15" s="187">
        <v>332</v>
      </c>
      <c r="M15" s="187">
        <v>377</v>
      </c>
      <c r="N15" s="187">
        <v>321</v>
      </c>
      <c r="O15" s="208">
        <v>56</v>
      </c>
      <c r="P15" s="209">
        <v>0</v>
      </c>
    </row>
    <row r="16" spans="1:16" ht="15.95" customHeight="1" x14ac:dyDescent="0.2">
      <c r="A16" s="116" t="s">
        <v>7</v>
      </c>
      <c r="B16" s="207">
        <v>3889</v>
      </c>
      <c r="C16" s="186">
        <v>343</v>
      </c>
      <c r="D16" s="187">
        <v>38</v>
      </c>
      <c r="E16" s="187">
        <v>305</v>
      </c>
      <c r="F16" s="187">
        <v>2659</v>
      </c>
      <c r="G16" s="187">
        <v>534</v>
      </c>
      <c r="H16" s="187">
        <v>650</v>
      </c>
      <c r="I16" s="187">
        <v>569</v>
      </c>
      <c r="J16" s="187">
        <v>307</v>
      </c>
      <c r="K16" s="187">
        <v>224</v>
      </c>
      <c r="L16" s="187">
        <v>375</v>
      </c>
      <c r="M16" s="187">
        <v>887</v>
      </c>
      <c r="N16" s="187">
        <v>722</v>
      </c>
      <c r="O16" s="208">
        <v>165</v>
      </c>
      <c r="P16" s="209">
        <v>0</v>
      </c>
    </row>
    <row r="17" spans="1:16" ht="15.95" customHeight="1" x14ac:dyDescent="0.2">
      <c r="A17" s="116" t="s">
        <v>8</v>
      </c>
      <c r="B17" s="207">
        <v>2863</v>
      </c>
      <c r="C17" s="186">
        <v>466</v>
      </c>
      <c r="D17" s="187">
        <v>106</v>
      </c>
      <c r="E17" s="187">
        <v>360</v>
      </c>
      <c r="F17" s="187">
        <v>1985</v>
      </c>
      <c r="G17" s="187">
        <v>362</v>
      </c>
      <c r="H17" s="187">
        <v>337</v>
      </c>
      <c r="I17" s="187">
        <v>401</v>
      </c>
      <c r="J17" s="187">
        <v>320</v>
      </c>
      <c r="K17" s="187">
        <v>252</v>
      </c>
      <c r="L17" s="187">
        <v>313</v>
      </c>
      <c r="M17" s="187">
        <v>412</v>
      </c>
      <c r="N17" s="187">
        <v>343</v>
      </c>
      <c r="O17" s="208">
        <v>69</v>
      </c>
      <c r="P17" s="209">
        <v>0</v>
      </c>
    </row>
    <row r="18" spans="1:16" ht="15.95" customHeight="1" x14ac:dyDescent="0.2">
      <c r="A18" s="116" t="s">
        <v>9</v>
      </c>
      <c r="B18" s="207">
        <v>2359</v>
      </c>
      <c r="C18" s="186">
        <v>426</v>
      </c>
      <c r="D18" s="187">
        <v>70</v>
      </c>
      <c r="E18" s="187">
        <v>356</v>
      </c>
      <c r="F18" s="187">
        <v>1594</v>
      </c>
      <c r="G18" s="187">
        <v>285</v>
      </c>
      <c r="H18" s="187">
        <v>286</v>
      </c>
      <c r="I18" s="187">
        <v>307</v>
      </c>
      <c r="J18" s="187">
        <v>257</v>
      </c>
      <c r="K18" s="187">
        <v>226</v>
      </c>
      <c r="L18" s="187">
        <v>233</v>
      </c>
      <c r="M18" s="187">
        <v>339</v>
      </c>
      <c r="N18" s="187">
        <v>293</v>
      </c>
      <c r="O18" s="208">
        <v>46</v>
      </c>
      <c r="P18" s="209">
        <v>0</v>
      </c>
    </row>
    <row r="19" spans="1:16" ht="15.95" customHeight="1" x14ac:dyDescent="0.2">
      <c r="A19" s="116" t="s">
        <v>10</v>
      </c>
      <c r="B19" s="210">
        <v>2291</v>
      </c>
      <c r="C19" s="188">
        <v>362</v>
      </c>
      <c r="D19" s="189">
        <v>57</v>
      </c>
      <c r="E19" s="189">
        <v>305</v>
      </c>
      <c r="F19" s="189">
        <v>1624</v>
      </c>
      <c r="G19" s="189">
        <v>288</v>
      </c>
      <c r="H19" s="189">
        <v>297</v>
      </c>
      <c r="I19" s="189">
        <v>318</v>
      </c>
      <c r="J19" s="189">
        <v>263</v>
      </c>
      <c r="K19" s="189">
        <v>210</v>
      </c>
      <c r="L19" s="189">
        <v>248</v>
      </c>
      <c r="M19" s="189">
        <v>305</v>
      </c>
      <c r="N19" s="189">
        <v>264</v>
      </c>
      <c r="O19" s="211">
        <v>41</v>
      </c>
      <c r="P19" s="212">
        <v>0</v>
      </c>
    </row>
    <row r="20" spans="1:16" ht="15.95" customHeight="1" x14ac:dyDescent="0.2">
      <c r="A20" s="117" t="s">
        <v>11</v>
      </c>
      <c r="B20" s="213">
        <v>21091</v>
      </c>
      <c r="C20" s="198">
        <v>2828</v>
      </c>
      <c r="D20" s="191">
        <v>390</v>
      </c>
      <c r="E20" s="191">
        <v>2438</v>
      </c>
      <c r="F20" s="191">
        <v>14822</v>
      </c>
      <c r="G20" s="191">
        <v>2826</v>
      </c>
      <c r="H20" s="191">
        <v>2674</v>
      </c>
      <c r="I20" s="191">
        <v>2923</v>
      </c>
      <c r="J20" s="191">
        <v>2275</v>
      </c>
      <c r="K20" s="191">
        <v>1848</v>
      </c>
      <c r="L20" s="191">
        <v>2276</v>
      </c>
      <c r="M20" s="191">
        <v>3441</v>
      </c>
      <c r="N20" s="191">
        <v>2837</v>
      </c>
      <c r="O20" s="214">
        <v>604</v>
      </c>
      <c r="P20" s="215">
        <v>0</v>
      </c>
    </row>
    <row r="21" spans="1:16" ht="15.95" customHeight="1" x14ac:dyDescent="0.2">
      <c r="A21" s="116" t="s">
        <v>12</v>
      </c>
      <c r="B21" s="216">
        <v>7261</v>
      </c>
      <c r="C21" s="186">
        <v>1127</v>
      </c>
      <c r="D21" s="187">
        <v>202</v>
      </c>
      <c r="E21" s="187">
        <v>925</v>
      </c>
      <c r="F21" s="187">
        <v>5088</v>
      </c>
      <c r="G21" s="187">
        <v>783</v>
      </c>
      <c r="H21" s="187">
        <v>867</v>
      </c>
      <c r="I21" s="187">
        <v>983</v>
      </c>
      <c r="J21" s="187">
        <v>862</v>
      </c>
      <c r="K21" s="187">
        <v>742</v>
      </c>
      <c r="L21" s="187">
        <v>851</v>
      </c>
      <c r="M21" s="187">
        <v>1046</v>
      </c>
      <c r="N21" s="187">
        <v>945</v>
      </c>
      <c r="O21" s="208">
        <v>101</v>
      </c>
      <c r="P21" s="209">
        <v>0</v>
      </c>
    </row>
    <row r="22" spans="1:16" ht="15.95" customHeight="1" x14ac:dyDescent="0.2">
      <c r="A22" s="116" t="s">
        <v>13</v>
      </c>
      <c r="B22" s="207">
        <v>3144</v>
      </c>
      <c r="C22" s="186">
        <v>551</v>
      </c>
      <c r="D22" s="187">
        <v>88</v>
      </c>
      <c r="E22" s="187">
        <v>463</v>
      </c>
      <c r="F22" s="187">
        <v>2107</v>
      </c>
      <c r="G22" s="187">
        <v>360</v>
      </c>
      <c r="H22" s="187">
        <v>363</v>
      </c>
      <c r="I22" s="187">
        <v>371</v>
      </c>
      <c r="J22" s="187">
        <v>344</v>
      </c>
      <c r="K22" s="187">
        <v>294</v>
      </c>
      <c r="L22" s="187">
        <v>375</v>
      </c>
      <c r="M22" s="187">
        <v>486</v>
      </c>
      <c r="N22" s="187">
        <v>416</v>
      </c>
      <c r="O22" s="208">
        <v>70</v>
      </c>
      <c r="P22" s="209">
        <v>0</v>
      </c>
    </row>
    <row r="23" spans="1:16" ht="15.95" customHeight="1" x14ac:dyDescent="0.2">
      <c r="A23" s="116" t="s">
        <v>14</v>
      </c>
      <c r="B23" s="207">
        <v>1954</v>
      </c>
      <c r="C23" s="186">
        <v>349</v>
      </c>
      <c r="D23" s="187">
        <v>57</v>
      </c>
      <c r="E23" s="187">
        <v>292</v>
      </c>
      <c r="F23" s="187">
        <v>1281</v>
      </c>
      <c r="G23" s="187">
        <v>239</v>
      </c>
      <c r="H23" s="187">
        <v>208</v>
      </c>
      <c r="I23" s="187">
        <v>212</v>
      </c>
      <c r="J23" s="187">
        <v>212</v>
      </c>
      <c r="K23" s="187">
        <v>200</v>
      </c>
      <c r="L23" s="187">
        <v>210</v>
      </c>
      <c r="M23" s="187">
        <v>324</v>
      </c>
      <c r="N23" s="187">
        <v>288</v>
      </c>
      <c r="O23" s="208">
        <v>36</v>
      </c>
      <c r="P23" s="209">
        <v>0</v>
      </c>
    </row>
    <row r="24" spans="1:16" ht="15.95" customHeight="1" x14ac:dyDescent="0.2">
      <c r="A24" s="116" t="s">
        <v>15</v>
      </c>
      <c r="B24" s="207">
        <v>2589</v>
      </c>
      <c r="C24" s="186">
        <v>391</v>
      </c>
      <c r="D24" s="187">
        <v>77</v>
      </c>
      <c r="E24" s="187">
        <v>314</v>
      </c>
      <c r="F24" s="187">
        <v>1794</v>
      </c>
      <c r="G24" s="187">
        <v>351</v>
      </c>
      <c r="H24" s="187">
        <v>301</v>
      </c>
      <c r="I24" s="187">
        <v>323</v>
      </c>
      <c r="J24" s="187">
        <v>270</v>
      </c>
      <c r="K24" s="187">
        <v>248</v>
      </c>
      <c r="L24" s="187">
        <v>301</v>
      </c>
      <c r="M24" s="187">
        <v>404</v>
      </c>
      <c r="N24" s="187">
        <v>343</v>
      </c>
      <c r="O24" s="208">
        <v>61</v>
      </c>
      <c r="P24" s="209">
        <v>0</v>
      </c>
    </row>
    <row r="25" spans="1:16" ht="15.95" customHeight="1" x14ac:dyDescent="0.2">
      <c r="A25" s="116" t="s">
        <v>16</v>
      </c>
      <c r="B25" s="207">
        <v>3755</v>
      </c>
      <c r="C25" s="186">
        <v>628</v>
      </c>
      <c r="D25" s="187">
        <v>115</v>
      </c>
      <c r="E25" s="187">
        <v>513</v>
      </c>
      <c r="F25" s="187">
        <v>2563</v>
      </c>
      <c r="G25" s="187">
        <v>436</v>
      </c>
      <c r="H25" s="187">
        <v>429</v>
      </c>
      <c r="I25" s="187">
        <v>466</v>
      </c>
      <c r="J25" s="187">
        <v>373</v>
      </c>
      <c r="K25" s="187">
        <v>406</v>
      </c>
      <c r="L25" s="187">
        <v>453</v>
      </c>
      <c r="M25" s="187">
        <v>564</v>
      </c>
      <c r="N25" s="187">
        <v>492</v>
      </c>
      <c r="O25" s="208">
        <v>72</v>
      </c>
      <c r="P25" s="209">
        <v>0</v>
      </c>
    </row>
    <row r="26" spans="1:16" ht="15.95" customHeight="1" x14ac:dyDescent="0.2">
      <c r="A26" s="116" t="s">
        <v>17</v>
      </c>
      <c r="B26" s="207">
        <v>2121</v>
      </c>
      <c r="C26" s="186">
        <v>389</v>
      </c>
      <c r="D26" s="187">
        <v>75</v>
      </c>
      <c r="E26" s="187">
        <v>314</v>
      </c>
      <c r="F26" s="187">
        <v>1411</v>
      </c>
      <c r="G26" s="187">
        <v>257</v>
      </c>
      <c r="H26" s="187">
        <v>233</v>
      </c>
      <c r="I26" s="187">
        <v>270</v>
      </c>
      <c r="J26" s="187">
        <v>222</v>
      </c>
      <c r="K26" s="187">
        <v>207</v>
      </c>
      <c r="L26" s="187">
        <v>222</v>
      </c>
      <c r="M26" s="187">
        <v>321</v>
      </c>
      <c r="N26" s="187">
        <v>283</v>
      </c>
      <c r="O26" s="208">
        <v>38</v>
      </c>
      <c r="P26" s="209">
        <v>0</v>
      </c>
    </row>
    <row r="27" spans="1:16" ht="15.95" customHeight="1" x14ac:dyDescent="0.2">
      <c r="A27" s="118" t="s">
        <v>18</v>
      </c>
      <c r="B27" s="210">
        <v>4819</v>
      </c>
      <c r="C27" s="188">
        <v>844</v>
      </c>
      <c r="D27" s="189">
        <v>128</v>
      </c>
      <c r="E27" s="189">
        <v>716</v>
      </c>
      <c r="F27" s="189">
        <v>3260</v>
      </c>
      <c r="G27" s="189">
        <v>631</v>
      </c>
      <c r="H27" s="189">
        <v>542</v>
      </c>
      <c r="I27" s="189">
        <v>579</v>
      </c>
      <c r="J27" s="189">
        <v>492</v>
      </c>
      <c r="K27" s="189">
        <v>471</v>
      </c>
      <c r="L27" s="189">
        <v>545</v>
      </c>
      <c r="M27" s="189">
        <v>715</v>
      </c>
      <c r="N27" s="189">
        <v>618</v>
      </c>
      <c r="O27" s="211">
        <v>97</v>
      </c>
      <c r="P27" s="212">
        <v>0</v>
      </c>
    </row>
    <row r="28" spans="1:16" ht="15.95" customHeight="1" x14ac:dyDescent="0.2">
      <c r="A28" s="119" t="s">
        <v>19</v>
      </c>
      <c r="B28" s="213">
        <v>25643</v>
      </c>
      <c r="C28" s="198">
        <v>4279</v>
      </c>
      <c r="D28" s="191">
        <v>742</v>
      </c>
      <c r="E28" s="191">
        <v>3537</v>
      </c>
      <c r="F28" s="191">
        <v>17504</v>
      </c>
      <c r="G28" s="191">
        <v>3057</v>
      </c>
      <c r="H28" s="191">
        <v>2943</v>
      </c>
      <c r="I28" s="191">
        <v>3204</v>
      </c>
      <c r="J28" s="191">
        <v>2775</v>
      </c>
      <c r="K28" s="191">
        <v>2568</v>
      </c>
      <c r="L28" s="191">
        <v>2957</v>
      </c>
      <c r="M28" s="191">
        <v>3860</v>
      </c>
      <c r="N28" s="191">
        <v>3385</v>
      </c>
      <c r="O28" s="214">
        <v>475</v>
      </c>
      <c r="P28" s="215">
        <v>0</v>
      </c>
    </row>
    <row r="29" spans="1:16" ht="15.95" customHeight="1" x14ac:dyDescent="0.2">
      <c r="A29" s="116" t="s">
        <v>20</v>
      </c>
      <c r="B29" s="216">
        <v>2043</v>
      </c>
      <c r="C29" s="186">
        <v>372</v>
      </c>
      <c r="D29" s="187">
        <v>65</v>
      </c>
      <c r="E29" s="187">
        <v>307</v>
      </c>
      <c r="F29" s="187">
        <v>1333</v>
      </c>
      <c r="G29" s="187">
        <v>290</v>
      </c>
      <c r="H29" s="187">
        <v>201</v>
      </c>
      <c r="I29" s="187">
        <v>268</v>
      </c>
      <c r="J29" s="187">
        <v>179</v>
      </c>
      <c r="K29" s="187">
        <v>193</v>
      </c>
      <c r="L29" s="187">
        <v>202</v>
      </c>
      <c r="M29" s="187">
        <v>338</v>
      </c>
      <c r="N29" s="187">
        <v>286</v>
      </c>
      <c r="O29" s="208">
        <v>52</v>
      </c>
      <c r="P29" s="209">
        <v>0</v>
      </c>
    </row>
    <row r="30" spans="1:16" ht="15.95" customHeight="1" x14ac:dyDescent="0.2">
      <c r="A30" s="116" t="s">
        <v>21</v>
      </c>
      <c r="B30" s="207">
        <v>2581</v>
      </c>
      <c r="C30" s="186">
        <v>433</v>
      </c>
      <c r="D30" s="187">
        <v>53</v>
      </c>
      <c r="E30" s="187">
        <v>380</v>
      </c>
      <c r="F30" s="187">
        <v>1717</v>
      </c>
      <c r="G30" s="187">
        <v>341</v>
      </c>
      <c r="H30" s="187">
        <v>300</v>
      </c>
      <c r="I30" s="187">
        <v>280</v>
      </c>
      <c r="J30" s="187">
        <v>260</v>
      </c>
      <c r="K30" s="187">
        <v>235</v>
      </c>
      <c r="L30" s="187">
        <v>301</v>
      </c>
      <c r="M30" s="187">
        <v>431</v>
      </c>
      <c r="N30" s="187">
        <v>385</v>
      </c>
      <c r="O30" s="208">
        <v>46</v>
      </c>
      <c r="P30" s="209">
        <v>0</v>
      </c>
    </row>
    <row r="31" spans="1:16" ht="15.95" customHeight="1" x14ac:dyDescent="0.2">
      <c r="A31" s="116" t="s">
        <v>22</v>
      </c>
      <c r="B31" s="207">
        <v>1125</v>
      </c>
      <c r="C31" s="186">
        <v>194</v>
      </c>
      <c r="D31" s="187">
        <v>30</v>
      </c>
      <c r="E31" s="187">
        <v>164</v>
      </c>
      <c r="F31" s="187">
        <v>740</v>
      </c>
      <c r="G31" s="187">
        <v>131</v>
      </c>
      <c r="H31" s="187">
        <v>127</v>
      </c>
      <c r="I31" s="187">
        <v>126</v>
      </c>
      <c r="J31" s="187">
        <v>135</v>
      </c>
      <c r="K31" s="187">
        <v>110</v>
      </c>
      <c r="L31" s="187">
        <v>111</v>
      </c>
      <c r="M31" s="187">
        <v>191</v>
      </c>
      <c r="N31" s="187">
        <v>166</v>
      </c>
      <c r="O31" s="208">
        <v>25</v>
      </c>
      <c r="P31" s="209">
        <v>0</v>
      </c>
    </row>
    <row r="32" spans="1:16" ht="15.95" customHeight="1" x14ac:dyDescent="0.2">
      <c r="A32" s="116" t="s">
        <v>23</v>
      </c>
      <c r="B32" s="207">
        <v>2595</v>
      </c>
      <c r="C32" s="186">
        <v>406</v>
      </c>
      <c r="D32" s="187">
        <v>69</v>
      </c>
      <c r="E32" s="187">
        <v>337</v>
      </c>
      <c r="F32" s="187">
        <v>1740</v>
      </c>
      <c r="G32" s="187">
        <v>302</v>
      </c>
      <c r="H32" s="187">
        <v>273</v>
      </c>
      <c r="I32" s="187">
        <v>308</v>
      </c>
      <c r="J32" s="187">
        <v>288</v>
      </c>
      <c r="K32" s="187">
        <v>280</v>
      </c>
      <c r="L32" s="187">
        <v>289</v>
      </c>
      <c r="M32" s="187">
        <v>449</v>
      </c>
      <c r="N32" s="187">
        <v>390</v>
      </c>
      <c r="O32" s="208">
        <v>59</v>
      </c>
      <c r="P32" s="209">
        <v>0</v>
      </c>
    </row>
    <row r="33" spans="1:16" ht="15.95" customHeight="1" x14ac:dyDescent="0.2">
      <c r="A33" s="116" t="s">
        <v>24</v>
      </c>
      <c r="B33" s="207">
        <v>2901</v>
      </c>
      <c r="C33" s="186">
        <v>479</v>
      </c>
      <c r="D33" s="187">
        <v>77</v>
      </c>
      <c r="E33" s="187">
        <v>402</v>
      </c>
      <c r="F33" s="187">
        <v>1992</v>
      </c>
      <c r="G33" s="187">
        <v>364</v>
      </c>
      <c r="H33" s="187">
        <v>291</v>
      </c>
      <c r="I33" s="187">
        <v>346</v>
      </c>
      <c r="J33" s="187">
        <v>324</v>
      </c>
      <c r="K33" s="187">
        <v>302</v>
      </c>
      <c r="L33" s="187">
        <v>365</v>
      </c>
      <c r="M33" s="187">
        <v>430</v>
      </c>
      <c r="N33" s="187">
        <v>385</v>
      </c>
      <c r="O33" s="208">
        <v>45</v>
      </c>
      <c r="P33" s="209">
        <v>0</v>
      </c>
    </row>
    <row r="34" spans="1:16" ht="15.95" customHeight="1" x14ac:dyDescent="0.2">
      <c r="A34" s="116" t="s">
        <v>25</v>
      </c>
      <c r="B34" s="207">
        <v>3627</v>
      </c>
      <c r="C34" s="186">
        <v>557</v>
      </c>
      <c r="D34" s="187">
        <v>72</v>
      </c>
      <c r="E34" s="187">
        <v>485</v>
      </c>
      <c r="F34" s="187">
        <v>2429</v>
      </c>
      <c r="G34" s="187">
        <v>434</v>
      </c>
      <c r="H34" s="187">
        <v>393</v>
      </c>
      <c r="I34" s="187">
        <v>394</v>
      </c>
      <c r="J34" s="187">
        <v>347</v>
      </c>
      <c r="K34" s="187">
        <v>377</v>
      </c>
      <c r="L34" s="187">
        <v>484</v>
      </c>
      <c r="M34" s="187">
        <v>641</v>
      </c>
      <c r="N34" s="187">
        <v>545</v>
      </c>
      <c r="O34" s="208">
        <v>96</v>
      </c>
      <c r="P34" s="209">
        <v>0</v>
      </c>
    </row>
    <row r="35" spans="1:16" ht="15.95" customHeight="1" x14ac:dyDescent="0.2">
      <c r="A35" s="116" t="s">
        <v>26</v>
      </c>
      <c r="B35" s="207">
        <v>9287</v>
      </c>
      <c r="C35" s="186">
        <v>1504</v>
      </c>
      <c r="D35" s="187">
        <v>240</v>
      </c>
      <c r="E35" s="187">
        <v>1264</v>
      </c>
      <c r="F35" s="187">
        <v>6350</v>
      </c>
      <c r="G35" s="187">
        <v>1146</v>
      </c>
      <c r="H35" s="187">
        <v>950</v>
      </c>
      <c r="I35" s="187">
        <v>1094</v>
      </c>
      <c r="J35" s="187">
        <v>962</v>
      </c>
      <c r="K35" s="187">
        <v>993</v>
      </c>
      <c r="L35" s="187">
        <v>1205</v>
      </c>
      <c r="M35" s="187">
        <v>1433</v>
      </c>
      <c r="N35" s="187">
        <v>1273</v>
      </c>
      <c r="O35" s="208">
        <v>160</v>
      </c>
      <c r="P35" s="209">
        <v>0</v>
      </c>
    </row>
    <row r="36" spans="1:16" ht="15.95" customHeight="1" x14ac:dyDescent="0.2">
      <c r="A36" s="116" t="s">
        <v>27</v>
      </c>
      <c r="B36" s="207">
        <v>1855</v>
      </c>
      <c r="C36" s="186">
        <v>341</v>
      </c>
      <c r="D36" s="187">
        <v>52</v>
      </c>
      <c r="E36" s="187">
        <v>289</v>
      </c>
      <c r="F36" s="187">
        <v>1224</v>
      </c>
      <c r="G36" s="187">
        <v>251</v>
      </c>
      <c r="H36" s="187">
        <v>192</v>
      </c>
      <c r="I36" s="187">
        <v>208</v>
      </c>
      <c r="J36" s="187">
        <v>187</v>
      </c>
      <c r="K36" s="187">
        <v>168</v>
      </c>
      <c r="L36" s="187">
        <v>218</v>
      </c>
      <c r="M36" s="187">
        <v>290</v>
      </c>
      <c r="N36" s="187">
        <v>248</v>
      </c>
      <c r="O36" s="208">
        <v>42</v>
      </c>
      <c r="P36" s="209">
        <v>0</v>
      </c>
    </row>
    <row r="37" spans="1:16" ht="15.95" customHeight="1" x14ac:dyDescent="0.2">
      <c r="A37" s="118" t="s">
        <v>28</v>
      </c>
      <c r="B37" s="210">
        <v>4630</v>
      </c>
      <c r="C37" s="188">
        <v>751</v>
      </c>
      <c r="D37" s="189">
        <v>99</v>
      </c>
      <c r="E37" s="189">
        <v>652</v>
      </c>
      <c r="F37" s="189">
        <v>3109</v>
      </c>
      <c r="G37" s="189">
        <v>602</v>
      </c>
      <c r="H37" s="189">
        <v>505</v>
      </c>
      <c r="I37" s="189">
        <v>568</v>
      </c>
      <c r="J37" s="189">
        <v>440</v>
      </c>
      <c r="K37" s="189">
        <v>439</v>
      </c>
      <c r="L37" s="189">
        <v>555</v>
      </c>
      <c r="M37" s="189">
        <v>770</v>
      </c>
      <c r="N37" s="189">
        <v>674</v>
      </c>
      <c r="O37" s="211">
        <v>96</v>
      </c>
      <c r="P37" s="212">
        <v>0</v>
      </c>
    </row>
    <row r="38" spans="1:16" ht="15.95" customHeight="1" x14ac:dyDescent="0.2">
      <c r="A38" s="119" t="s">
        <v>29</v>
      </c>
      <c r="B38" s="217">
        <v>30644</v>
      </c>
      <c r="C38" s="198">
        <v>5037</v>
      </c>
      <c r="D38" s="191">
        <v>757</v>
      </c>
      <c r="E38" s="191">
        <v>4280</v>
      </c>
      <c r="F38" s="191">
        <v>20634</v>
      </c>
      <c r="G38" s="191">
        <v>3861</v>
      </c>
      <c r="H38" s="191">
        <v>3232</v>
      </c>
      <c r="I38" s="191">
        <v>3592</v>
      </c>
      <c r="J38" s="191">
        <v>3122</v>
      </c>
      <c r="K38" s="191">
        <v>3097</v>
      </c>
      <c r="L38" s="191">
        <v>3730</v>
      </c>
      <c r="M38" s="191">
        <v>4973</v>
      </c>
      <c r="N38" s="191">
        <v>4352</v>
      </c>
      <c r="O38" s="214">
        <v>621</v>
      </c>
      <c r="P38" s="215">
        <v>0</v>
      </c>
    </row>
    <row r="39" spans="1:16" ht="15.95" customHeight="1" x14ac:dyDescent="0.2">
      <c r="A39" s="116" t="s">
        <v>30</v>
      </c>
      <c r="B39" s="216">
        <v>9512</v>
      </c>
      <c r="C39" s="186">
        <v>1188</v>
      </c>
      <c r="D39" s="187">
        <v>247</v>
      </c>
      <c r="E39" s="187">
        <v>941</v>
      </c>
      <c r="F39" s="187">
        <v>6795</v>
      </c>
      <c r="G39" s="187">
        <v>952</v>
      </c>
      <c r="H39" s="187">
        <v>1136</v>
      </c>
      <c r="I39" s="187">
        <v>1226</v>
      </c>
      <c r="J39" s="187">
        <v>1118</v>
      </c>
      <c r="K39" s="187">
        <v>1105</v>
      </c>
      <c r="L39" s="187">
        <v>1258</v>
      </c>
      <c r="M39" s="187">
        <v>1529</v>
      </c>
      <c r="N39" s="187">
        <v>1325</v>
      </c>
      <c r="O39" s="208">
        <v>204</v>
      </c>
      <c r="P39" s="209">
        <v>0</v>
      </c>
    </row>
    <row r="40" spans="1:16" ht="15.95" customHeight="1" x14ac:dyDescent="0.2">
      <c r="A40" s="116" t="s">
        <v>31</v>
      </c>
      <c r="B40" s="207">
        <v>8355</v>
      </c>
      <c r="C40" s="186">
        <v>1222</v>
      </c>
      <c r="D40" s="187">
        <v>252</v>
      </c>
      <c r="E40" s="187">
        <v>970</v>
      </c>
      <c r="F40" s="187">
        <v>5878</v>
      </c>
      <c r="G40" s="187">
        <v>911</v>
      </c>
      <c r="H40" s="187">
        <v>871</v>
      </c>
      <c r="I40" s="187">
        <v>1057</v>
      </c>
      <c r="J40" s="187">
        <v>964</v>
      </c>
      <c r="K40" s="187">
        <v>976</v>
      </c>
      <c r="L40" s="187">
        <v>1099</v>
      </c>
      <c r="M40" s="187">
        <v>1255</v>
      </c>
      <c r="N40" s="187">
        <v>1090</v>
      </c>
      <c r="O40" s="208">
        <v>165</v>
      </c>
      <c r="P40" s="209">
        <v>0</v>
      </c>
    </row>
    <row r="41" spans="1:16" ht="15.95" customHeight="1" x14ac:dyDescent="0.2">
      <c r="A41" s="116" t="s">
        <v>32</v>
      </c>
      <c r="B41" s="207">
        <v>7704</v>
      </c>
      <c r="C41" s="186">
        <v>1104</v>
      </c>
      <c r="D41" s="187">
        <v>206</v>
      </c>
      <c r="E41" s="187">
        <v>898</v>
      </c>
      <c r="F41" s="187">
        <v>5418</v>
      </c>
      <c r="G41" s="187">
        <v>1042</v>
      </c>
      <c r="H41" s="187">
        <v>899</v>
      </c>
      <c r="I41" s="187">
        <v>983</v>
      </c>
      <c r="J41" s="187">
        <v>831</v>
      </c>
      <c r="K41" s="187">
        <v>775</v>
      </c>
      <c r="L41" s="187">
        <v>888</v>
      </c>
      <c r="M41" s="187">
        <v>1182</v>
      </c>
      <c r="N41" s="187">
        <v>1025</v>
      </c>
      <c r="O41" s="208">
        <v>157</v>
      </c>
      <c r="P41" s="209">
        <v>0</v>
      </c>
    </row>
    <row r="42" spans="1:16" ht="15.95" customHeight="1" x14ac:dyDescent="0.2">
      <c r="A42" s="116" t="s">
        <v>33</v>
      </c>
      <c r="B42" s="207">
        <v>8416</v>
      </c>
      <c r="C42" s="186">
        <v>1218</v>
      </c>
      <c r="D42" s="187">
        <v>202</v>
      </c>
      <c r="E42" s="187">
        <v>1016</v>
      </c>
      <c r="F42" s="187">
        <v>5723</v>
      </c>
      <c r="G42" s="187">
        <v>911</v>
      </c>
      <c r="H42" s="187">
        <v>845</v>
      </c>
      <c r="I42" s="187">
        <v>1026</v>
      </c>
      <c r="J42" s="187">
        <v>954</v>
      </c>
      <c r="K42" s="187">
        <v>920</v>
      </c>
      <c r="L42" s="187">
        <v>1067</v>
      </c>
      <c r="M42" s="187">
        <v>1475</v>
      </c>
      <c r="N42" s="187">
        <v>1305</v>
      </c>
      <c r="O42" s="208">
        <v>170</v>
      </c>
      <c r="P42" s="209">
        <v>0</v>
      </c>
    </row>
    <row r="43" spans="1:16" ht="15.95" customHeight="1" x14ac:dyDescent="0.2">
      <c r="A43" s="116" t="s">
        <v>34</v>
      </c>
      <c r="B43" s="218">
        <v>2400</v>
      </c>
      <c r="C43" s="194">
        <v>300</v>
      </c>
      <c r="D43" s="195">
        <v>57</v>
      </c>
      <c r="E43" s="195">
        <v>243</v>
      </c>
      <c r="F43" s="195">
        <v>1658</v>
      </c>
      <c r="G43" s="195">
        <v>265</v>
      </c>
      <c r="H43" s="195">
        <v>262</v>
      </c>
      <c r="I43" s="195">
        <v>308</v>
      </c>
      <c r="J43" s="195">
        <v>274</v>
      </c>
      <c r="K43" s="195">
        <v>242</v>
      </c>
      <c r="L43" s="195">
        <v>307</v>
      </c>
      <c r="M43" s="195">
        <v>442</v>
      </c>
      <c r="N43" s="195">
        <v>397</v>
      </c>
      <c r="O43" s="219">
        <v>45</v>
      </c>
      <c r="P43" s="220">
        <v>0</v>
      </c>
    </row>
    <row r="44" spans="1:16" ht="15.95" customHeight="1" x14ac:dyDescent="0.2">
      <c r="A44" s="116" t="s">
        <v>35</v>
      </c>
      <c r="B44" s="207">
        <v>4762</v>
      </c>
      <c r="C44" s="186">
        <v>748</v>
      </c>
      <c r="D44" s="187">
        <v>123</v>
      </c>
      <c r="E44" s="187">
        <v>625</v>
      </c>
      <c r="F44" s="187">
        <v>3266</v>
      </c>
      <c r="G44" s="187">
        <v>586</v>
      </c>
      <c r="H44" s="187">
        <v>515</v>
      </c>
      <c r="I44" s="187">
        <v>610</v>
      </c>
      <c r="J44" s="187">
        <v>522</v>
      </c>
      <c r="K44" s="187">
        <v>454</v>
      </c>
      <c r="L44" s="187">
        <v>579</v>
      </c>
      <c r="M44" s="187">
        <v>748</v>
      </c>
      <c r="N44" s="187">
        <v>636</v>
      </c>
      <c r="O44" s="208">
        <v>112</v>
      </c>
      <c r="P44" s="209">
        <v>0</v>
      </c>
    </row>
    <row r="45" spans="1:16" ht="15.95" customHeight="1" x14ac:dyDescent="0.2">
      <c r="A45" s="118" t="s">
        <v>36</v>
      </c>
      <c r="B45" s="210">
        <v>2228</v>
      </c>
      <c r="C45" s="188">
        <v>299</v>
      </c>
      <c r="D45" s="189">
        <v>47</v>
      </c>
      <c r="E45" s="189">
        <v>252</v>
      </c>
      <c r="F45" s="189">
        <v>1602</v>
      </c>
      <c r="G45" s="189">
        <v>262</v>
      </c>
      <c r="H45" s="189">
        <v>255</v>
      </c>
      <c r="I45" s="189">
        <v>263</v>
      </c>
      <c r="J45" s="189">
        <v>269</v>
      </c>
      <c r="K45" s="189">
        <v>233</v>
      </c>
      <c r="L45" s="189">
        <v>320</v>
      </c>
      <c r="M45" s="189">
        <v>327</v>
      </c>
      <c r="N45" s="189">
        <v>288</v>
      </c>
      <c r="O45" s="211">
        <v>39</v>
      </c>
      <c r="P45" s="212">
        <v>0</v>
      </c>
    </row>
    <row r="46" spans="1:16" ht="15.95" customHeight="1" x14ac:dyDescent="0.2">
      <c r="A46" s="119" t="s">
        <v>37</v>
      </c>
      <c r="B46" s="213">
        <v>43377</v>
      </c>
      <c r="C46" s="198">
        <v>6079</v>
      </c>
      <c r="D46" s="191">
        <v>1134</v>
      </c>
      <c r="E46" s="191">
        <v>4945</v>
      </c>
      <c r="F46" s="191">
        <v>30340</v>
      </c>
      <c r="G46" s="191">
        <v>4929</v>
      </c>
      <c r="H46" s="191">
        <v>4783</v>
      </c>
      <c r="I46" s="191">
        <v>5473</v>
      </c>
      <c r="J46" s="191">
        <v>4932</v>
      </c>
      <c r="K46" s="191">
        <v>4705</v>
      </c>
      <c r="L46" s="191">
        <v>5518</v>
      </c>
      <c r="M46" s="191">
        <v>6958</v>
      </c>
      <c r="N46" s="191">
        <v>6066</v>
      </c>
      <c r="O46" s="214">
        <v>892</v>
      </c>
      <c r="P46" s="215">
        <v>0</v>
      </c>
    </row>
    <row r="47" spans="1:16" ht="15.95" customHeight="1" x14ac:dyDescent="0.2">
      <c r="A47" s="116" t="s">
        <v>38</v>
      </c>
      <c r="B47" s="216">
        <v>2092</v>
      </c>
      <c r="C47" s="186">
        <v>357</v>
      </c>
      <c r="D47" s="187">
        <v>58</v>
      </c>
      <c r="E47" s="187">
        <v>299</v>
      </c>
      <c r="F47" s="187">
        <v>1417</v>
      </c>
      <c r="G47" s="187">
        <v>241</v>
      </c>
      <c r="H47" s="187">
        <v>198</v>
      </c>
      <c r="I47" s="187">
        <v>218</v>
      </c>
      <c r="J47" s="187">
        <v>225</v>
      </c>
      <c r="K47" s="187">
        <v>255</v>
      </c>
      <c r="L47" s="187">
        <v>280</v>
      </c>
      <c r="M47" s="187">
        <v>318</v>
      </c>
      <c r="N47" s="187">
        <v>278</v>
      </c>
      <c r="O47" s="208">
        <v>40</v>
      </c>
      <c r="P47" s="209">
        <v>0</v>
      </c>
    </row>
    <row r="48" spans="1:16" ht="15.95" customHeight="1" x14ac:dyDescent="0.2">
      <c r="A48" s="116" t="s">
        <v>39</v>
      </c>
      <c r="B48" s="207">
        <v>6087</v>
      </c>
      <c r="C48" s="186">
        <v>1187</v>
      </c>
      <c r="D48" s="187">
        <v>193</v>
      </c>
      <c r="E48" s="187">
        <v>994</v>
      </c>
      <c r="F48" s="187">
        <v>3969</v>
      </c>
      <c r="G48" s="187">
        <v>690</v>
      </c>
      <c r="H48" s="187">
        <v>571</v>
      </c>
      <c r="I48" s="187">
        <v>627</v>
      </c>
      <c r="J48" s="187">
        <v>623</v>
      </c>
      <c r="K48" s="187">
        <v>681</v>
      </c>
      <c r="L48" s="187">
        <v>777</v>
      </c>
      <c r="M48" s="187">
        <v>931</v>
      </c>
      <c r="N48" s="187">
        <v>797</v>
      </c>
      <c r="O48" s="208">
        <v>134</v>
      </c>
      <c r="P48" s="209">
        <v>0</v>
      </c>
    </row>
    <row r="49" spans="1:16" ht="15.95" customHeight="1" x14ac:dyDescent="0.2">
      <c r="A49" s="116" t="s">
        <v>40</v>
      </c>
      <c r="B49" s="207">
        <v>2560</v>
      </c>
      <c r="C49" s="186">
        <v>426</v>
      </c>
      <c r="D49" s="187">
        <v>49</v>
      </c>
      <c r="E49" s="187">
        <v>377</v>
      </c>
      <c r="F49" s="187">
        <v>1759</v>
      </c>
      <c r="G49" s="187">
        <v>344</v>
      </c>
      <c r="H49" s="187">
        <v>282</v>
      </c>
      <c r="I49" s="187">
        <v>291</v>
      </c>
      <c r="J49" s="187">
        <v>270</v>
      </c>
      <c r="K49" s="187">
        <v>274</v>
      </c>
      <c r="L49" s="187">
        <v>298</v>
      </c>
      <c r="M49" s="187">
        <v>375</v>
      </c>
      <c r="N49" s="187">
        <v>336</v>
      </c>
      <c r="O49" s="208">
        <v>39</v>
      </c>
      <c r="P49" s="209">
        <v>0</v>
      </c>
    </row>
    <row r="50" spans="1:16" ht="15.95" customHeight="1" x14ac:dyDescent="0.2">
      <c r="A50" s="116" t="s">
        <v>41</v>
      </c>
      <c r="B50" s="207">
        <v>2157</v>
      </c>
      <c r="C50" s="186">
        <v>359</v>
      </c>
      <c r="D50" s="187">
        <v>57</v>
      </c>
      <c r="E50" s="187">
        <v>302</v>
      </c>
      <c r="F50" s="187">
        <v>1483</v>
      </c>
      <c r="G50" s="187">
        <v>242</v>
      </c>
      <c r="H50" s="187">
        <v>238</v>
      </c>
      <c r="I50" s="187">
        <v>243</v>
      </c>
      <c r="J50" s="187">
        <v>244</v>
      </c>
      <c r="K50" s="187">
        <v>255</v>
      </c>
      <c r="L50" s="187">
        <v>261</v>
      </c>
      <c r="M50" s="187">
        <v>315</v>
      </c>
      <c r="N50" s="187">
        <v>263</v>
      </c>
      <c r="O50" s="208">
        <v>52</v>
      </c>
      <c r="P50" s="209">
        <v>0</v>
      </c>
    </row>
    <row r="51" spans="1:16" ht="15.95" customHeight="1" x14ac:dyDescent="0.2">
      <c r="A51" s="116" t="s">
        <v>42</v>
      </c>
      <c r="B51" s="207">
        <v>4776</v>
      </c>
      <c r="C51" s="186">
        <v>747</v>
      </c>
      <c r="D51" s="187">
        <v>167</v>
      </c>
      <c r="E51" s="187">
        <v>580</v>
      </c>
      <c r="F51" s="187">
        <v>3289</v>
      </c>
      <c r="G51" s="187">
        <v>589</v>
      </c>
      <c r="H51" s="187">
        <v>500</v>
      </c>
      <c r="I51" s="187">
        <v>567</v>
      </c>
      <c r="J51" s="187">
        <v>531</v>
      </c>
      <c r="K51" s="187">
        <v>534</v>
      </c>
      <c r="L51" s="187">
        <v>568</v>
      </c>
      <c r="M51" s="187">
        <v>740</v>
      </c>
      <c r="N51" s="187">
        <v>641</v>
      </c>
      <c r="O51" s="208">
        <v>99</v>
      </c>
      <c r="P51" s="209">
        <v>0</v>
      </c>
    </row>
    <row r="52" spans="1:16" ht="15.95" customHeight="1" x14ac:dyDescent="0.2">
      <c r="A52" s="116" t="s">
        <v>43</v>
      </c>
      <c r="B52" s="207">
        <v>4121</v>
      </c>
      <c r="C52" s="186">
        <v>632</v>
      </c>
      <c r="D52" s="187">
        <v>103</v>
      </c>
      <c r="E52" s="187">
        <v>529</v>
      </c>
      <c r="F52" s="187">
        <v>2771</v>
      </c>
      <c r="G52" s="187">
        <v>488</v>
      </c>
      <c r="H52" s="187">
        <v>438</v>
      </c>
      <c r="I52" s="187">
        <v>495</v>
      </c>
      <c r="J52" s="187">
        <v>461</v>
      </c>
      <c r="K52" s="187">
        <v>408</v>
      </c>
      <c r="L52" s="187">
        <v>481</v>
      </c>
      <c r="M52" s="187">
        <v>718</v>
      </c>
      <c r="N52" s="187">
        <v>627</v>
      </c>
      <c r="O52" s="208">
        <v>91</v>
      </c>
      <c r="P52" s="209">
        <v>0</v>
      </c>
    </row>
    <row r="53" spans="1:16" ht="15.95" customHeight="1" x14ac:dyDescent="0.2">
      <c r="A53" s="116" t="s">
        <v>44</v>
      </c>
      <c r="B53" s="207">
        <v>3847</v>
      </c>
      <c r="C53" s="186">
        <v>833</v>
      </c>
      <c r="D53" s="187">
        <v>149</v>
      </c>
      <c r="E53" s="187">
        <v>684</v>
      </c>
      <c r="F53" s="187">
        <v>2599</v>
      </c>
      <c r="G53" s="187">
        <v>397</v>
      </c>
      <c r="H53" s="187">
        <v>377</v>
      </c>
      <c r="I53" s="187">
        <v>418</v>
      </c>
      <c r="J53" s="187">
        <v>485</v>
      </c>
      <c r="K53" s="187">
        <v>466</v>
      </c>
      <c r="L53" s="187">
        <v>456</v>
      </c>
      <c r="M53" s="187">
        <v>415</v>
      </c>
      <c r="N53" s="187">
        <v>370</v>
      </c>
      <c r="O53" s="208">
        <v>45</v>
      </c>
      <c r="P53" s="209">
        <v>0</v>
      </c>
    </row>
    <row r="54" spans="1:16" ht="15.95" customHeight="1" x14ac:dyDescent="0.2">
      <c r="A54" s="116" t="s">
        <v>45</v>
      </c>
      <c r="B54" s="207">
        <v>3744</v>
      </c>
      <c r="C54" s="186">
        <v>633</v>
      </c>
      <c r="D54" s="187">
        <v>100</v>
      </c>
      <c r="E54" s="187">
        <v>533</v>
      </c>
      <c r="F54" s="187">
        <v>2507</v>
      </c>
      <c r="G54" s="187">
        <v>448</v>
      </c>
      <c r="H54" s="187">
        <v>377</v>
      </c>
      <c r="I54" s="187">
        <v>398</v>
      </c>
      <c r="J54" s="187">
        <v>380</v>
      </c>
      <c r="K54" s="187">
        <v>399</v>
      </c>
      <c r="L54" s="187">
        <v>505</v>
      </c>
      <c r="M54" s="187">
        <v>604</v>
      </c>
      <c r="N54" s="187">
        <v>524</v>
      </c>
      <c r="O54" s="208">
        <v>80</v>
      </c>
      <c r="P54" s="209">
        <v>0</v>
      </c>
    </row>
    <row r="55" spans="1:16" s="33" customFormat="1" ht="15.95" customHeight="1" x14ac:dyDescent="0.2">
      <c r="A55" s="116" t="s">
        <v>46</v>
      </c>
      <c r="B55" s="207">
        <v>1155</v>
      </c>
      <c r="C55" s="186">
        <v>199</v>
      </c>
      <c r="D55" s="187">
        <v>38</v>
      </c>
      <c r="E55" s="187">
        <v>161</v>
      </c>
      <c r="F55" s="187">
        <v>790</v>
      </c>
      <c r="G55" s="187">
        <v>151</v>
      </c>
      <c r="H55" s="187">
        <v>123</v>
      </c>
      <c r="I55" s="187">
        <v>113</v>
      </c>
      <c r="J55" s="187">
        <v>110</v>
      </c>
      <c r="K55" s="187">
        <v>141</v>
      </c>
      <c r="L55" s="187">
        <v>152</v>
      </c>
      <c r="M55" s="187">
        <v>166</v>
      </c>
      <c r="N55" s="187">
        <v>142</v>
      </c>
      <c r="O55" s="208">
        <v>24</v>
      </c>
      <c r="P55" s="209">
        <v>0</v>
      </c>
    </row>
    <row r="56" spans="1:16" ht="15.95" customHeight="1" x14ac:dyDescent="0.2">
      <c r="A56" s="116" t="s">
        <v>47</v>
      </c>
      <c r="B56" s="207">
        <v>2123</v>
      </c>
      <c r="C56" s="186">
        <v>465</v>
      </c>
      <c r="D56" s="187">
        <v>85</v>
      </c>
      <c r="E56" s="187">
        <v>380</v>
      </c>
      <c r="F56" s="187">
        <v>1384</v>
      </c>
      <c r="G56" s="187">
        <v>272</v>
      </c>
      <c r="H56" s="187">
        <v>214</v>
      </c>
      <c r="I56" s="187">
        <v>260</v>
      </c>
      <c r="J56" s="187">
        <v>228</v>
      </c>
      <c r="K56" s="187">
        <v>199</v>
      </c>
      <c r="L56" s="187">
        <v>211</v>
      </c>
      <c r="M56" s="187">
        <v>274</v>
      </c>
      <c r="N56" s="187">
        <v>242</v>
      </c>
      <c r="O56" s="208">
        <v>32</v>
      </c>
      <c r="P56" s="209">
        <v>0</v>
      </c>
    </row>
    <row r="57" spans="1:16" ht="15.95" customHeight="1" x14ac:dyDescent="0.2">
      <c r="A57" s="118" t="s">
        <v>48</v>
      </c>
      <c r="B57" s="210">
        <v>6554</v>
      </c>
      <c r="C57" s="188">
        <v>1118</v>
      </c>
      <c r="D57" s="189">
        <v>201</v>
      </c>
      <c r="E57" s="189">
        <v>917</v>
      </c>
      <c r="F57" s="189">
        <v>4424</v>
      </c>
      <c r="G57" s="189">
        <v>860</v>
      </c>
      <c r="H57" s="189">
        <v>703</v>
      </c>
      <c r="I57" s="189">
        <v>752</v>
      </c>
      <c r="J57" s="189">
        <v>656</v>
      </c>
      <c r="K57" s="189">
        <v>689</v>
      </c>
      <c r="L57" s="189">
        <v>764</v>
      </c>
      <c r="M57" s="189">
        <v>1012</v>
      </c>
      <c r="N57" s="189">
        <v>869</v>
      </c>
      <c r="O57" s="211">
        <v>143</v>
      </c>
      <c r="P57" s="212">
        <v>0</v>
      </c>
    </row>
    <row r="58" spans="1:16" ht="15.95" customHeight="1" thickBot="1" x14ac:dyDescent="0.25">
      <c r="A58" s="120" t="s">
        <v>49</v>
      </c>
      <c r="B58" s="221">
        <v>39216</v>
      </c>
      <c r="C58" s="201">
        <v>6956</v>
      </c>
      <c r="D58" s="197">
        <v>1200</v>
      </c>
      <c r="E58" s="197">
        <v>5756</v>
      </c>
      <c r="F58" s="197">
        <v>26392</v>
      </c>
      <c r="G58" s="197">
        <v>4722</v>
      </c>
      <c r="H58" s="197">
        <v>4021</v>
      </c>
      <c r="I58" s="197">
        <v>4382</v>
      </c>
      <c r="J58" s="197">
        <v>4213</v>
      </c>
      <c r="K58" s="197">
        <v>4301</v>
      </c>
      <c r="L58" s="197">
        <v>4753</v>
      </c>
      <c r="M58" s="197">
        <v>5868</v>
      </c>
      <c r="N58" s="197">
        <v>5089</v>
      </c>
      <c r="O58" s="222">
        <v>779</v>
      </c>
      <c r="P58" s="223">
        <v>0</v>
      </c>
    </row>
    <row r="59" spans="1:16" ht="15.95" customHeight="1" x14ac:dyDescent="0.2">
      <c r="A59" s="121" t="s">
        <v>50</v>
      </c>
      <c r="B59" s="224">
        <v>5448</v>
      </c>
      <c r="C59" s="186">
        <v>763</v>
      </c>
      <c r="D59" s="187">
        <v>96</v>
      </c>
      <c r="E59" s="187">
        <v>667</v>
      </c>
      <c r="F59" s="187">
        <v>3685</v>
      </c>
      <c r="G59" s="187">
        <v>712</v>
      </c>
      <c r="H59" s="187">
        <v>587</v>
      </c>
      <c r="I59" s="187">
        <v>598</v>
      </c>
      <c r="J59" s="187">
        <v>551</v>
      </c>
      <c r="K59" s="187">
        <v>594</v>
      </c>
      <c r="L59" s="187">
        <v>643</v>
      </c>
      <c r="M59" s="187">
        <v>1000</v>
      </c>
      <c r="N59" s="187">
        <v>874</v>
      </c>
      <c r="O59" s="208">
        <v>126</v>
      </c>
      <c r="P59" s="209">
        <v>0</v>
      </c>
    </row>
    <row r="60" spans="1:16" ht="15.95" customHeight="1" x14ac:dyDescent="0.2">
      <c r="A60" s="116" t="s">
        <v>51</v>
      </c>
      <c r="B60" s="224">
        <v>1591</v>
      </c>
      <c r="C60" s="186">
        <v>236</v>
      </c>
      <c r="D60" s="187">
        <v>37</v>
      </c>
      <c r="E60" s="187">
        <v>199</v>
      </c>
      <c r="F60" s="187">
        <v>1143</v>
      </c>
      <c r="G60" s="187">
        <v>190</v>
      </c>
      <c r="H60" s="187">
        <v>186</v>
      </c>
      <c r="I60" s="187">
        <v>197</v>
      </c>
      <c r="J60" s="187">
        <v>192</v>
      </c>
      <c r="K60" s="187">
        <v>184</v>
      </c>
      <c r="L60" s="187">
        <v>194</v>
      </c>
      <c r="M60" s="187">
        <v>212</v>
      </c>
      <c r="N60" s="187">
        <v>177</v>
      </c>
      <c r="O60" s="208">
        <v>35</v>
      </c>
      <c r="P60" s="209">
        <v>0</v>
      </c>
    </row>
    <row r="61" spans="1:16" ht="15.95" customHeight="1" x14ac:dyDescent="0.2">
      <c r="A61" s="116" t="s">
        <v>52</v>
      </c>
      <c r="B61" s="224">
        <v>5280</v>
      </c>
      <c r="C61" s="186">
        <v>908</v>
      </c>
      <c r="D61" s="187">
        <v>221</v>
      </c>
      <c r="E61" s="187">
        <v>687</v>
      </c>
      <c r="F61" s="187">
        <v>3590</v>
      </c>
      <c r="G61" s="187">
        <v>594</v>
      </c>
      <c r="H61" s="187">
        <v>550</v>
      </c>
      <c r="I61" s="187">
        <v>589</v>
      </c>
      <c r="J61" s="187">
        <v>622</v>
      </c>
      <c r="K61" s="187">
        <v>582</v>
      </c>
      <c r="L61" s="187">
        <v>653</v>
      </c>
      <c r="M61" s="187">
        <v>782</v>
      </c>
      <c r="N61" s="187">
        <v>702</v>
      </c>
      <c r="O61" s="208">
        <v>80</v>
      </c>
      <c r="P61" s="209">
        <v>0</v>
      </c>
    </row>
    <row r="62" spans="1:16" ht="15.95" customHeight="1" x14ac:dyDescent="0.2">
      <c r="A62" s="116" t="s">
        <v>53</v>
      </c>
      <c r="B62" s="224">
        <v>2636</v>
      </c>
      <c r="C62" s="186">
        <v>382</v>
      </c>
      <c r="D62" s="187">
        <v>41</v>
      </c>
      <c r="E62" s="187">
        <v>341</v>
      </c>
      <c r="F62" s="187">
        <v>1859</v>
      </c>
      <c r="G62" s="187">
        <v>284</v>
      </c>
      <c r="H62" s="187">
        <v>273</v>
      </c>
      <c r="I62" s="187">
        <v>319</v>
      </c>
      <c r="J62" s="187">
        <v>311</v>
      </c>
      <c r="K62" s="187">
        <v>331</v>
      </c>
      <c r="L62" s="187">
        <v>341</v>
      </c>
      <c r="M62" s="187">
        <v>395</v>
      </c>
      <c r="N62" s="187">
        <v>342</v>
      </c>
      <c r="O62" s="208">
        <v>53</v>
      </c>
      <c r="P62" s="209">
        <v>0</v>
      </c>
    </row>
    <row r="63" spans="1:16" ht="15.95" customHeight="1" x14ac:dyDescent="0.2">
      <c r="A63" s="116" t="s">
        <v>54</v>
      </c>
      <c r="B63" s="224">
        <v>2140</v>
      </c>
      <c r="C63" s="186">
        <v>343</v>
      </c>
      <c r="D63" s="187">
        <v>71</v>
      </c>
      <c r="E63" s="187">
        <v>272</v>
      </c>
      <c r="F63" s="187">
        <v>1515</v>
      </c>
      <c r="G63" s="187">
        <v>249</v>
      </c>
      <c r="H63" s="187">
        <v>219</v>
      </c>
      <c r="I63" s="187">
        <v>251</v>
      </c>
      <c r="J63" s="187">
        <v>260</v>
      </c>
      <c r="K63" s="187">
        <v>266</v>
      </c>
      <c r="L63" s="187">
        <v>270</v>
      </c>
      <c r="M63" s="187">
        <v>282</v>
      </c>
      <c r="N63" s="187">
        <v>244</v>
      </c>
      <c r="O63" s="208">
        <v>38</v>
      </c>
      <c r="P63" s="209">
        <v>0</v>
      </c>
    </row>
    <row r="64" spans="1:16" ht="15.95" customHeight="1" x14ac:dyDescent="0.2">
      <c r="A64" s="116" t="s">
        <v>55</v>
      </c>
      <c r="B64" s="224">
        <v>7601</v>
      </c>
      <c r="C64" s="186">
        <v>1110</v>
      </c>
      <c r="D64" s="187">
        <v>277</v>
      </c>
      <c r="E64" s="187">
        <v>833</v>
      </c>
      <c r="F64" s="187">
        <v>5450</v>
      </c>
      <c r="G64" s="187">
        <v>833</v>
      </c>
      <c r="H64" s="187">
        <v>954</v>
      </c>
      <c r="I64" s="187">
        <v>995</v>
      </c>
      <c r="J64" s="187">
        <v>851</v>
      </c>
      <c r="K64" s="187">
        <v>881</v>
      </c>
      <c r="L64" s="187">
        <v>936</v>
      </c>
      <c r="M64" s="187">
        <v>1041</v>
      </c>
      <c r="N64" s="187">
        <v>924</v>
      </c>
      <c r="O64" s="208">
        <v>117</v>
      </c>
      <c r="P64" s="209">
        <v>0</v>
      </c>
    </row>
    <row r="65" spans="1:16" ht="15.95" customHeight="1" x14ac:dyDescent="0.2">
      <c r="A65" s="116" t="s">
        <v>56</v>
      </c>
      <c r="B65" s="224">
        <v>2842</v>
      </c>
      <c r="C65" s="186">
        <v>386</v>
      </c>
      <c r="D65" s="187">
        <v>57</v>
      </c>
      <c r="E65" s="187">
        <v>329</v>
      </c>
      <c r="F65" s="187">
        <v>2041</v>
      </c>
      <c r="G65" s="187">
        <v>273</v>
      </c>
      <c r="H65" s="187">
        <v>331</v>
      </c>
      <c r="I65" s="187">
        <v>398</v>
      </c>
      <c r="J65" s="187">
        <v>358</v>
      </c>
      <c r="K65" s="187">
        <v>339</v>
      </c>
      <c r="L65" s="187">
        <v>342</v>
      </c>
      <c r="M65" s="187">
        <v>415</v>
      </c>
      <c r="N65" s="187">
        <v>375</v>
      </c>
      <c r="O65" s="208">
        <v>40</v>
      </c>
      <c r="P65" s="209">
        <v>0</v>
      </c>
    </row>
    <row r="66" spans="1:16" ht="15.95" customHeight="1" x14ac:dyDescent="0.2">
      <c r="A66" s="116" t="s">
        <v>57</v>
      </c>
      <c r="B66" s="224">
        <v>6519</v>
      </c>
      <c r="C66" s="186">
        <v>955</v>
      </c>
      <c r="D66" s="187">
        <v>231</v>
      </c>
      <c r="E66" s="187">
        <v>724</v>
      </c>
      <c r="F66" s="187">
        <v>4702</v>
      </c>
      <c r="G66" s="187">
        <v>806</v>
      </c>
      <c r="H66" s="187">
        <v>778</v>
      </c>
      <c r="I66" s="187">
        <v>843</v>
      </c>
      <c r="J66" s="187">
        <v>798</v>
      </c>
      <c r="K66" s="187">
        <v>710</v>
      </c>
      <c r="L66" s="187">
        <v>767</v>
      </c>
      <c r="M66" s="187">
        <v>862</v>
      </c>
      <c r="N66" s="187">
        <v>762</v>
      </c>
      <c r="O66" s="208">
        <v>100</v>
      </c>
      <c r="P66" s="209">
        <v>0</v>
      </c>
    </row>
    <row r="67" spans="1:16" ht="15.95" customHeight="1" x14ac:dyDescent="0.2">
      <c r="A67" s="116" t="s">
        <v>58</v>
      </c>
      <c r="B67" s="224">
        <v>13984</v>
      </c>
      <c r="C67" s="186">
        <v>2244</v>
      </c>
      <c r="D67" s="187">
        <v>686</v>
      </c>
      <c r="E67" s="187">
        <v>1558</v>
      </c>
      <c r="F67" s="187">
        <v>9944</v>
      </c>
      <c r="G67" s="187">
        <v>1778</v>
      </c>
      <c r="H67" s="187">
        <v>1633</v>
      </c>
      <c r="I67" s="187">
        <v>1833</v>
      </c>
      <c r="J67" s="187">
        <v>1619</v>
      </c>
      <c r="K67" s="187">
        <v>1531</v>
      </c>
      <c r="L67" s="187">
        <v>1550</v>
      </c>
      <c r="M67" s="187">
        <v>1796</v>
      </c>
      <c r="N67" s="187">
        <v>1590</v>
      </c>
      <c r="O67" s="208">
        <v>206</v>
      </c>
      <c r="P67" s="209">
        <v>0</v>
      </c>
    </row>
    <row r="68" spans="1:16" ht="15.95" customHeight="1" x14ac:dyDescent="0.2">
      <c r="A68" s="116" t="s">
        <v>59</v>
      </c>
      <c r="B68" s="224">
        <v>5190</v>
      </c>
      <c r="C68" s="186">
        <v>794</v>
      </c>
      <c r="D68" s="187">
        <v>143</v>
      </c>
      <c r="E68" s="187">
        <v>651</v>
      </c>
      <c r="F68" s="187">
        <v>3776</v>
      </c>
      <c r="G68" s="187">
        <v>596</v>
      </c>
      <c r="H68" s="187">
        <v>526</v>
      </c>
      <c r="I68" s="187">
        <v>647</v>
      </c>
      <c r="J68" s="187">
        <v>617</v>
      </c>
      <c r="K68" s="187">
        <v>680</v>
      </c>
      <c r="L68" s="187">
        <v>710</v>
      </c>
      <c r="M68" s="187">
        <v>620</v>
      </c>
      <c r="N68" s="187">
        <v>550</v>
      </c>
      <c r="O68" s="208">
        <v>70</v>
      </c>
      <c r="P68" s="209">
        <v>0</v>
      </c>
    </row>
    <row r="69" spans="1:16" ht="15.95" customHeight="1" x14ac:dyDescent="0.2">
      <c r="A69" s="116" t="s">
        <v>60</v>
      </c>
      <c r="B69" s="224">
        <v>3863</v>
      </c>
      <c r="C69" s="186">
        <v>584</v>
      </c>
      <c r="D69" s="187">
        <v>80</v>
      </c>
      <c r="E69" s="187">
        <v>504</v>
      </c>
      <c r="F69" s="187">
        <v>2709</v>
      </c>
      <c r="G69" s="187">
        <v>501</v>
      </c>
      <c r="H69" s="187">
        <v>438</v>
      </c>
      <c r="I69" s="187">
        <v>489</v>
      </c>
      <c r="J69" s="187">
        <v>436</v>
      </c>
      <c r="K69" s="187">
        <v>378</v>
      </c>
      <c r="L69" s="187">
        <v>467</v>
      </c>
      <c r="M69" s="187">
        <v>570</v>
      </c>
      <c r="N69" s="187">
        <v>491</v>
      </c>
      <c r="O69" s="208">
        <v>79</v>
      </c>
      <c r="P69" s="209">
        <v>0</v>
      </c>
    </row>
    <row r="70" spans="1:16" ht="15.95" customHeight="1" x14ac:dyDescent="0.2">
      <c r="A70" s="116" t="s">
        <v>61</v>
      </c>
      <c r="B70" s="224">
        <v>2313</v>
      </c>
      <c r="C70" s="186">
        <v>343</v>
      </c>
      <c r="D70" s="187">
        <v>60</v>
      </c>
      <c r="E70" s="187">
        <v>283</v>
      </c>
      <c r="F70" s="187">
        <v>1595</v>
      </c>
      <c r="G70" s="187">
        <v>261</v>
      </c>
      <c r="H70" s="187">
        <v>228</v>
      </c>
      <c r="I70" s="187">
        <v>283</v>
      </c>
      <c r="J70" s="187">
        <v>255</v>
      </c>
      <c r="K70" s="187">
        <v>273</v>
      </c>
      <c r="L70" s="187">
        <v>295</v>
      </c>
      <c r="M70" s="187">
        <v>375</v>
      </c>
      <c r="N70" s="187">
        <v>329</v>
      </c>
      <c r="O70" s="208">
        <v>46</v>
      </c>
      <c r="P70" s="209">
        <v>0</v>
      </c>
    </row>
    <row r="71" spans="1:16" ht="15.95" customHeight="1" x14ac:dyDescent="0.2">
      <c r="A71" s="116" t="s">
        <v>62</v>
      </c>
      <c r="B71" s="225">
        <v>3457</v>
      </c>
      <c r="C71" s="188">
        <v>511</v>
      </c>
      <c r="D71" s="189">
        <v>90</v>
      </c>
      <c r="E71" s="189">
        <v>421</v>
      </c>
      <c r="F71" s="189">
        <v>2417</v>
      </c>
      <c r="G71" s="189">
        <v>415</v>
      </c>
      <c r="H71" s="189">
        <v>409</v>
      </c>
      <c r="I71" s="189">
        <v>457</v>
      </c>
      <c r="J71" s="189">
        <v>367</v>
      </c>
      <c r="K71" s="189">
        <v>348</v>
      </c>
      <c r="L71" s="189">
        <v>421</v>
      </c>
      <c r="M71" s="189">
        <v>529</v>
      </c>
      <c r="N71" s="189">
        <v>449</v>
      </c>
      <c r="O71" s="211">
        <v>80</v>
      </c>
      <c r="P71" s="212">
        <v>0</v>
      </c>
    </row>
    <row r="72" spans="1:16" ht="15.95" customHeight="1" x14ac:dyDescent="0.2">
      <c r="A72" s="117" t="s">
        <v>63</v>
      </c>
      <c r="B72" s="226">
        <v>62864</v>
      </c>
      <c r="C72" s="198">
        <v>9559</v>
      </c>
      <c r="D72" s="191">
        <v>2090</v>
      </c>
      <c r="E72" s="191">
        <v>7469</v>
      </c>
      <c r="F72" s="191">
        <v>44426</v>
      </c>
      <c r="G72" s="191">
        <v>7492</v>
      </c>
      <c r="H72" s="191">
        <v>7112</v>
      </c>
      <c r="I72" s="191">
        <v>7899</v>
      </c>
      <c r="J72" s="191">
        <v>7237</v>
      </c>
      <c r="K72" s="191">
        <v>7097</v>
      </c>
      <c r="L72" s="191">
        <v>7589</v>
      </c>
      <c r="M72" s="191">
        <v>8879</v>
      </c>
      <c r="N72" s="191">
        <v>7809</v>
      </c>
      <c r="O72" s="214">
        <v>1070</v>
      </c>
      <c r="P72" s="215">
        <v>0</v>
      </c>
    </row>
    <row r="73" spans="1:16" ht="15.95" customHeight="1" x14ac:dyDescent="0.2">
      <c r="A73" s="116" t="s">
        <v>64</v>
      </c>
      <c r="B73" s="224">
        <v>8219</v>
      </c>
      <c r="C73" s="186">
        <v>1678</v>
      </c>
      <c r="D73" s="187">
        <v>355</v>
      </c>
      <c r="E73" s="187">
        <v>1323</v>
      </c>
      <c r="F73" s="187">
        <v>5628</v>
      </c>
      <c r="G73" s="187">
        <v>1127</v>
      </c>
      <c r="H73" s="187">
        <v>959</v>
      </c>
      <c r="I73" s="187">
        <v>966</v>
      </c>
      <c r="J73" s="187">
        <v>884</v>
      </c>
      <c r="K73" s="187">
        <v>843</v>
      </c>
      <c r="L73" s="187">
        <v>849</v>
      </c>
      <c r="M73" s="187">
        <v>913</v>
      </c>
      <c r="N73" s="187">
        <v>787</v>
      </c>
      <c r="O73" s="208">
        <v>126</v>
      </c>
      <c r="P73" s="209">
        <v>0</v>
      </c>
    </row>
    <row r="74" spans="1:16" ht="15.95" customHeight="1" x14ac:dyDescent="0.2">
      <c r="A74" s="116" t="s">
        <v>65</v>
      </c>
      <c r="B74" s="224">
        <v>5717</v>
      </c>
      <c r="C74" s="186">
        <v>957</v>
      </c>
      <c r="D74" s="187">
        <v>132</v>
      </c>
      <c r="E74" s="187">
        <v>825</v>
      </c>
      <c r="F74" s="187">
        <v>4015</v>
      </c>
      <c r="G74" s="187">
        <v>750</v>
      </c>
      <c r="H74" s="187">
        <v>661</v>
      </c>
      <c r="I74" s="187">
        <v>679</v>
      </c>
      <c r="J74" s="187">
        <v>651</v>
      </c>
      <c r="K74" s="187">
        <v>584</v>
      </c>
      <c r="L74" s="187">
        <v>690</v>
      </c>
      <c r="M74" s="187">
        <v>745</v>
      </c>
      <c r="N74" s="187">
        <v>638</v>
      </c>
      <c r="O74" s="208">
        <v>107</v>
      </c>
      <c r="P74" s="209">
        <v>0</v>
      </c>
    </row>
    <row r="75" spans="1:16" ht="15.95" customHeight="1" x14ac:dyDescent="0.2">
      <c r="A75" s="116" t="s">
        <v>66</v>
      </c>
      <c r="B75" s="224">
        <v>9188</v>
      </c>
      <c r="C75" s="186">
        <v>1943</v>
      </c>
      <c r="D75" s="187">
        <v>561</v>
      </c>
      <c r="E75" s="187">
        <v>1382</v>
      </c>
      <c r="F75" s="187">
        <v>6398</v>
      </c>
      <c r="G75" s="187">
        <v>1193</v>
      </c>
      <c r="H75" s="187">
        <v>1252</v>
      </c>
      <c r="I75" s="187">
        <v>1073</v>
      </c>
      <c r="J75" s="187">
        <v>1029</v>
      </c>
      <c r="K75" s="187">
        <v>983</v>
      </c>
      <c r="L75" s="187">
        <v>868</v>
      </c>
      <c r="M75" s="187">
        <v>847</v>
      </c>
      <c r="N75" s="187">
        <v>738</v>
      </c>
      <c r="O75" s="208">
        <v>109</v>
      </c>
      <c r="P75" s="209">
        <v>0</v>
      </c>
    </row>
    <row r="76" spans="1:16" ht="15.95" customHeight="1" x14ac:dyDescent="0.2">
      <c r="A76" s="116" t="s">
        <v>67</v>
      </c>
      <c r="B76" s="224">
        <v>3192</v>
      </c>
      <c r="C76" s="186">
        <v>610</v>
      </c>
      <c r="D76" s="187">
        <v>159</v>
      </c>
      <c r="E76" s="187">
        <v>451</v>
      </c>
      <c r="F76" s="187">
        <v>2186</v>
      </c>
      <c r="G76" s="187">
        <v>382</v>
      </c>
      <c r="H76" s="187">
        <v>354</v>
      </c>
      <c r="I76" s="187">
        <v>389</v>
      </c>
      <c r="J76" s="187">
        <v>383</v>
      </c>
      <c r="K76" s="187">
        <v>335</v>
      </c>
      <c r="L76" s="187">
        <v>343</v>
      </c>
      <c r="M76" s="187">
        <v>396</v>
      </c>
      <c r="N76" s="187">
        <v>347</v>
      </c>
      <c r="O76" s="208">
        <v>49</v>
      </c>
      <c r="P76" s="209">
        <v>0</v>
      </c>
    </row>
    <row r="77" spans="1:16" ht="15.95" customHeight="1" x14ac:dyDescent="0.2">
      <c r="A77" s="116" t="s">
        <v>68</v>
      </c>
      <c r="B77" s="224">
        <v>1335</v>
      </c>
      <c r="C77" s="186">
        <v>217</v>
      </c>
      <c r="D77" s="187">
        <v>31</v>
      </c>
      <c r="E77" s="187">
        <v>186</v>
      </c>
      <c r="F77" s="187">
        <v>976</v>
      </c>
      <c r="G77" s="187">
        <v>178</v>
      </c>
      <c r="H77" s="187">
        <v>160</v>
      </c>
      <c r="I77" s="187">
        <v>166</v>
      </c>
      <c r="J77" s="187">
        <v>151</v>
      </c>
      <c r="K77" s="187">
        <v>165</v>
      </c>
      <c r="L77" s="187">
        <v>156</v>
      </c>
      <c r="M77" s="187">
        <v>142</v>
      </c>
      <c r="N77" s="187">
        <v>128</v>
      </c>
      <c r="O77" s="208">
        <v>14</v>
      </c>
      <c r="P77" s="209">
        <v>0</v>
      </c>
    </row>
    <row r="78" spans="1:16" ht="15.95" customHeight="1" x14ac:dyDescent="0.2">
      <c r="A78" s="116" t="s">
        <v>69</v>
      </c>
      <c r="B78" s="224">
        <v>7529</v>
      </c>
      <c r="C78" s="186">
        <v>1245</v>
      </c>
      <c r="D78" s="187">
        <v>313</v>
      </c>
      <c r="E78" s="187">
        <v>932</v>
      </c>
      <c r="F78" s="187">
        <v>5367</v>
      </c>
      <c r="G78" s="187">
        <v>1002</v>
      </c>
      <c r="H78" s="187">
        <v>951</v>
      </c>
      <c r="I78" s="187">
        <v>925</v>
      </c>
      <c r="J78" s="187">
        <v>851</v>
      </c>
      <c r="K78" s="187">
        <v>824</v>
      </c>
      <c r="L78" s="187">
        <v>814</v>
      </c>
      <c r="M78" s="187">
        <v>917</v>
      </c>
      <c r="N78" s="187">
        <v>769</v>
      </c>
      <c r="O78" s="208">
        <v>148</v>
      </c>
      <c r="P78" s="209">
        <v>0</v>
      </c>
    </row>
    <row r="79" spans="1:16" ht="15.95" customHeight="1" x14ac:dyDescent="0.2">
      <c r="A79" s="116" t="s">
        <v>70</v>
      </c>
      <c r="B79" s="224">
        <v>13423</v>
      </c>
      <c r="C79" s="186">
        <v>2420</v>
      </c>
      <c r="D79" s="187">
        <v>467</v>
      </c>
      <c r="E79" s="187">
        <v>1953</v>
      </c>
      <c r="F79" s="187">
        <v>9215</v>
      </c>
      <c r="G79" s="187">
        <v>1771</v>
      </c>
      <c r="H79" s="187">
        <v>1493</v>
      </c>
      <c r="I79" s="187">
        <v>1537</v>
      </c>
      <c r="J79" s="187">
        <v>1503</v>
      </c>
      <c r="K79" s="187">
        <v>1412</v>
      </c>
      <c r="L79" s="187">
        <v>1499</v>
      </c>
      <c r="M79" s="187">
        <v>1788</v>
      </c>
      <c r="N79" s="187">
        <v>1488</v>
      </c>
      <c r="O79" s="208">
        <v>300</v>
      </c>
      <c r="P79" s="209">
        <v>0</v>
      </c>
    </row>
    <row r="80" spans="1:16" ht="15.95" customHeight="1" x14ac:dyDescent="0.2">
      <c r="A80" s="116" t="s">
        <v>71</v>
      </c>
      <c r="B80" s="224">
        <v>6417</v>
      </c>
      <c r="C80" s="186">
        <v>1296</v>
      </c>
      <c r="D80" s="187">
        <v>323</v>
      </c>
      <c r="E80" s="187">
        <v>973</v>
      </c>
      <c r="F80" s="187">
        <v>4464</v>
      </c>
      <c r="G80" s="187">
        <v>881</v>
      </c>
      <c r="H80" s="187">
        <v>789</v>
      </c>
      <c r="I80" s="187">
        <v>764</v>
      </c>
      <c r="J80" s="187">
        <v>758</v>
      </c>
      <c r="K80" s="187">
        <v>633</v>
      </c>
      <c r="L80" s="187">
        <v>639</v>
      </c>
      <c r="M80" s="187">
        <v>657</v>
      </c>
      <c r="N80" s="187">
        <v>565</v>
      </c>
      <c r="O80" s="208">
        <v>92</v>
      </c>
      <c r="P80" s="209">
        <v>0</v>
      </c>
    </row>
    <row r="81" spans="1:16" ht="15.95" customHeight="1" x14ac:dyDescent="0.2">
      <c r="A81" s="116" t="s">
        <v>72</v>
      </c>
      <c r="B81" s="224">
        <v>3874</v>
      </c>
      <c r="C81" s="186">
        <v>607</v>
      </c>
      <c r="D81" s="187">
        <v>93</v>
      </c>
      <c r="E81" s="187">
        <v>514</v>
      </c>
      <c r="F81" s="187">
        <v>2761</v>
      </c>
      <c r="G81" s="187">
        <v>512</v>
      </c>
      <c r="H81" s="187">
        <v>401</v>
      </c>
      <c r="I81" s="187">
        <v>467</v>
      </c>
      <c r="J81" s="187">
        <v>465</v>
      </c>
      <c r="K81" s="187">
        <v>430</v>
      </c>
      <c r="L81" s="187">
        <v>486</v>
      </c>
      <c r="M81" s="187">
        <v>506</v>
      </c>
      <c r="N81" s="187">
        <v>450</v>
      </c>
      <c r="O81" s="208">
        <v>56</v>
      </c>
      <c r="P81" s="209">
        <v>0</v>
      </c>
    </row>
    <row r="82" spans="1:16" ht="15.95" customHeight="1" x14ac:dyDescent="0.2">
      <c r="A82" s="116" t="s">
        <v>73</v>
      </c>
      <c r="B82" s="224">
        <v>4047</v>
      </c>
      <c r="C82" s="186">
        <v>906</v>
      </c>
      <c r="D82" s="187">
        <v>233</v>
      </c>
      <c r="E82" s="187">
        <v>673</v>
      </c>
      <c r="F82" s="187">
        <v>2735</v>
      </c>
      <c r="G82" s="187">
        <v>580</v>
      </c>
      <c r="H82" s="187">
        <v>442</v>
      </c>
      <c r="I82" s="187">
        <v>471</v>
      </c>
      <c r="J82" s="187">
        <v>432</v>
      </c>
      <c r="K82" s="187">
        <v>392</v>
      </c>
      <c r="L82" s="187">
        <v>418</v>
      </c>
      <c r="M82" s="187">
        <v>406</v>
      </c>
      <c r="N82" s="187">
        <v>354</v>
      </c>
      <c r="O82" s="208">
        <v>52</v>
      </c>
      <c r="P82" s="209">
        <v>0</v>
      </c>
    </row>
    <row r="83" spans="1:16" ht="15.95" customHeight="1" x14ac:dyDescent="0.2">
      <c r="A83" s="116" t="s">
        <v>74</v>
      </c>
      <c r="B83" s="224">
        <v>2208</v>
      </c>
      <c r="C83" s="186">
        <v>410</v>
      </c>
      <c r="D83" s="187">
        <v>70</v>
      </c>
      <c r="E83" s="187">
        <v>340</v>
      </c>
      <c r="F83" s="187">
        <v>1564</v>
      </c>
      <c r="G83" s="187">
        <v>305</v>
      </c>
      <c r="H83" s="187">
        <v>254</v>
      </c>
      <c r="I83" s="187">
        <v>246</v>
      </c>
      <c r="J83" s="187">
        <v>272</v>
      </c>
      <c r="K83" s="187">
        <v>233</v>
      </c>
      <c r="L83" s="187">
        <v>254</v>
      </c>
      <c r="M83" s="187">
        <v>234</v>
      </c>
      <c r="N83" s="187">
        <v>199</v>
      </c>
      <c r="O83" s="208">
        <v>35</v>
      </c>
      <c r="P83" s="209">
        <v>0</v>
      </c>
    </row>
    <row r="84" spans="1:16" ht="15.95" customHeight="1" x14ac:dyDescent="0.2">
      <c r="A84" s="116" t="s">
        <v>75</v>
      </c>
      <c r="B84" s="224">
        <v>3797</v>
      </c>
      <c r="C84" s="186">
        <v>706</v>
      </c>
      <c r="D84" s="187">
        <v>139</v>
      </c>
      <c r="E84" s="187">
        <v>567</v>
      </c>
      <c r="F84" s="187">
        <v>2657</v>
      </c>
      <c r="G84" s="187">
        <v>513</v>
      </c>
      <c r="H84" s="187">
        <v>417</v>
      </c>
      <c r="I84" s="187">
        <v>446</v>
      </c>
      <c r="J84" s="187">
        <v>456</v>
      </c>
      <c r="K84" s="187">
        <v>386</v>
      </c>
      <c r="L84" s="187">
        <v>439</v>
      </c>
      <c r="M84" s="187">
        <v>434</v>
      </c>
      <c r="N84" s="187">
        <v>375</v>
      </c>
      <c r="O84" s="208">
        <v>59</v>
      </c>
      <c r="P84" s="209">
        <v>0</v>
      </c>
    </row>
    <row r="85" spans="1:16" ht="15.95" customHeight="1" x14ac:dyDescent="0.2">
      <c r="A85" s="116" t="s">
        <v>76</v>
      </c>
      <c r="B85" s="225">
        <v>9551</v>
      </c>
      <c r="C85" s="188">
        <v>1804</v>
      </c>
      <c r="D85" s="189">
        <v>530</v>
      </c>
      <c r="E85" s="189">
        <v>1274</v>
      </c>
      <c r="F85" s="189">
        <v>6717</v>
      </c>
      <c r="G85" s="189">
        <v>1193</v>
      </c>
      <c r="H85" s="189">
        <v>1263</v>
      </c>
      <c r="I85" s="189">
        <v>1146</v>
      </c>
      <c r="J85" s="189">
        <v>1118</v>
      </c>
      <c r="K85" s="189">
        <v>1001</v>
      </c>
      <c r="L85" s="189">
        <v>996</v>
      </c>
      <c r="M85" s="189">
        <v>1030</v>
      </c>
      <c r="N85" s="189">
        <v>922</v>
      </c>
      <c r="O85" s="211">
        <v>108</v>
      </c>
      <c r="P85" s="212">
        <v>0</v>
      </c>
    </row>
    <row r="86" spans="1:16" ht="15.95" customHeight="1" x14ac:dyDescent="0.2">
      <c r="A86" s="117" t="s">
        <v>77</v>
      </c>
      <c r="B86" s="226">
        <v>78497</v>
      </c>
      <c r="C86" s="198">
        <v>14799</v>
      </c>
      <c r="D86" s="191">
        <v>3406</v>
      </c>
      <c r="E86" s="191">
        <v>11393</v>
      </c>
      <c r="F86" s="191">
        <v>54683</v>
      </c>
      <c r="G86" s="191">
        <v>10387</v>
      </c>
      <c r="H86" s="191">
        <v>9396</v>
      </c>
      <c r="I86" s="191">
        <v>9275</v>
      </c>
      <c r="J86" s="191">
        <v>8953</v>
      </c>
      <c r="K86" s="191">
        <v>8221</v>
      </c>
      <c r="L86" s="191">
        <v>8451</v>
      </c>
      <c r="M86" s="191">
        <v>9015</v>
      </c>
      <c r="N86" s="191">
        <v>7760</v>
      </c>
      <c r="O86" s="214">
        <v>1255</v>
      </c>
      <c r="P86" s="215">
        <v>0</v>
      </c>
    </row>
    <row r="87" spans="1:16" ht="15.95" customHeight="1" x14ac:dyDescent="0.2">
      <c r="A87" s="116" t="s">
        <v>78</v>
      </c>
      <c r="B87" s="224">
        <v>3284</v>
      </c>
      <c r="C87" s="186">
        <v>610</v>
      </c>
      <c r="D87" s="187">
        <v>162</v>
      </c>
      <c r="E87" s="187">
        <v>448</v>
      </c>
      <c r="F87" s="187">
        <v>2374</v>
      </c>
      <c r="G87" s="187">
        <v>439</v>
      </c>
      <c r="H87" s="187">
        <v>390</v>
      </c>
      <c r="I87" s="187">
        <v>396</v>
      </c>
      <c r="J87" s="187">
        <v>402</v>
      </c>
      <c r="K87" s="187">
        <v>398</v>
      </c>
      <c r="L87" s="187">
        <v>349</v>
      </c>
      <c r="M87" s="187">
        <v>300</v>
      </c>
      <c r="N87" s="187">
        <v>274</v>
      </c>
      <c r="O87" s="208">
        <v>26</v>
      </c>
      <c r="P87" s="209">
        <v>0</v>
      </c>
    </row>
    <row r="88" spans="1:16" ht="15.95" customHeight="1" x14ac:dyDescent="0.2">
      <c r="A88" s="116" t="s">
        <v>79</v>
      </c>
      <c r="B88" s="224">
        <v>3373</v>
      </c>
      <c r="C88" s="186">
        <v>521</v>
      </c>
      <c r="D88" s="187">
        <v>48</v>
      </c>
      <c r="E88" s="187">
        <v>473</v>
      </c>
      <c r="F88" s="187">
        <v>2424</v>
      </c>
      <c r="G88" s="187">
        <v>504</v>
      </c>
      <c r="H88" s="187">
        <v>349</v>
      </c>
      <c r="I88" s="187">
        <v>347</v>
      </c>
      <c r="J88" s="187">
        <v>390</v>
      </c>
      <c r="K88" s="187">
        <v>396</v>
      </c>
      <c r="L88" s="187">
        <v>438</v>
      </c>
      <c r="M88" s="187">
        <v>428</v>
      </c>
      <c r="N88" s="187">
        <v>364</v>
      </c>
      <c r="O88" s="208">
        <v>64</v>
      </c>
      <c r="P88" s="209">
        <v>0</v>
      </c>
    </row>
    <row r="89" spans="1:16" ht="15.95" customHeight="1" x14ac:dyDescent="0.2">
      <c r="A89" s="116" t="s">
        <v>80</v>
      </c>
      <c r="B89" s="224">
        <v>3890</v>
      </c>
      <c r="C89" s="186">
        <v>563</v>
      </c>
      <c r="D89" s="187">
        <v>89</v>
      </c>
      <c r="E89" s="187">
        <v>474</v>
      </c>
      <c r="F89" s="187">
        <v>2780</v>
      </c>
      <c r="G89" s="187">
        <v>589</v>
      </c>
      <c r="H89" s="187">
        <v>449</v>
      </c>
      <c r="I89" s="187">
        <v>444</v>
      </c>
      <c r="J89" s="187">
        <v>410</v>
      </c>
      <c r="K89" s="187">
        <v>392</v>
      </c>
      <c r="L89" s="187">
        <v>496</v>
      </c>
      <c r="M89" s="187">
        <v>547</v>
      </c>
      <c r="N89" s="187">
        <v>477</v>
      </c>
      <c r="O89" s="208">
        <v>70</v>
      </c>
      <c r="P89" s="209">
        <v>0</v>
      </c>
    </row>
    <row r="90" spans="1:16" ht="15.95" customHeight="1" x14ac:dyDescent="0.2">
      <c r="A90" s="116" t="s">
        <v>81</v>
      </c>
      <c r="B90" s="224">
        <v>1534</v>
      </c>
      <c r="C90" s="186">
        <v>156</v>
      </c>
      <c r="D90" s="187">
        <v>15</v>
      </c>
      <c r="E90" s="187">
        <v>141</v>
      </c>
      <c r="F90" s="187">
        <v>1015</v>
      </c>
      <c r="G90" s="187">
        <v>170</v>
      </c>
      <c r="H90" s="187">
        <v>228</v>
      </c>
      <c r="I90" s="187">
        <v>257</v>
      </c>
      <c r="J90" s="187">
        <v>160</v>
      </c>
      <c r="K90" s="187">
        <v>99</v>
      </c>
      <c r="L90" s="187">
        <v>101</v>
      </c>
      <c r="M90" s="187">
        <v>363</v>
      </c>
      <c r="N90" s="187">
        <v>303</v>
      </c>
      <c r="O90" s="208">
        <v>60</v>
      </c>
      <c r="P90" s="209">
        <v>0</v>
      </c>
    </row>
    <row r="91" spans="1:16" ht="15.95" customHeight="1" x14ac:dyDescent="0.2">
      <c r="A91" s="116" t="s">
        <v>82</v>
      </c>
      <c r="B91" s="224">
        <v>2658</v>
      </c>
      <c r="C91" s="186">
        <v>417</v>
      </c>
      <c r="D91" s="187">
        <v>48</v>
      </c>
      <c r="E91" s="187">
        <v>369</v>
      </c>
      <c r="F91" s="187">
        <v>1895</v>
      </c>
      <c r="G91" s="187">
        <v>292</v>
      </c>
      <c r="H91" s="187">
        <v>308</v>
      </c>
      <c r="I91" s="187">
        <v>415</v>
      </c>
      <c r="J91" s="187">
        <v>391</v>
      </c>
      <c r="K91" s="187">
        <v>268</v>
      </c>
      <c r="L91" s="187">
        <v>221</v>
      </c>
      <c r="M91" s="187">
        <v>346</v>
      </c>
      <c r="N91" s="187">
        <v>291</v>
      </c>
      <c r="O91" s="208">
        <v>55</v>
      </c>
      <c r="P91" s="209">
        <v>0</v>
      </c>
    </row>
    <row r="92" spans="1:16" ht="15.95" customHeight="1" x14ac:dyDescent="0.2">
      <c r="A92" s="116" t="s">
        <v>83</v>
      </c>
      <c r="B92" s="224">
        <v>11818</v>
      </c>
      <c r="C92" s="186">
        <v>1958</v>
      </c>
      <c r="D92" s="187">
        <v>380</v>
      </c>
      <c r="E92" s="187">
        <v>1578</v>
      </c>
      <c r="F92" s="187">
        <v>8408</v>
      </c>
      <c r="G92" s="187">
        <v>1546</v>
      </c>
      <c r="H92" s="187">
        <v>1476</v>
      </c>
      <c r="I92" s="187">
        <v>1432</v>
      </c>
      <c r="J92" s="187">
        <v>1407</v>
      </c>
      <c r="K92" s="187">
        <v>1293</v>
      </c>
      <c r="L92" s="187">
        <v>1254</v>
      </c>
      <c r="M92" s="187">
        <v>1452</v>
      </c>
      <c r="N92" s="187">
        <v>1291</v>
      </c>
      <c r="O92" s="208">
        <v>161</v>
      </c>
      <c r="P92" s="209">
        <v>0</v>
      </c>
    </row>
    <row r="93" spans="1:16" ht="15.95" customHeight="1" x14ac:dyDescent="0.2">
      <c r="A93" s="116" t="s">
        <v>84</v>
      </c>
      <c r="B93" s="224">
        <v>9905</v>
      </c>
      <c r="C93" s="186">
        <v>1504</v>
      </c>
      <c r="D93" s="187">
        <v>257</v>
      </c>
      <c r="E93" s="187">
        <v>1247</v>
      </c>
      <c r="F93" s="187">
        <v>7091</v>
      </c>
      <c r="G93" s="187">
        <v>1212</v>
      </c>
      <c r="H93" s="187">
        <v>1185</v>
      </c>
      <c r="I93" s="187">
        <v>1260</v>
      </c>
      <c r="J93" s="187">
        <v>1165</v>
      </c>
      <c r="K93" s="187">
        <v>1063</v>
      </c>
      <c r="L93" s="187">
        <v>1206</v>
      </c>
      <c r="M93" s="187">
        <v>1310</v>
      </c>
      <c r="N93" s="187">
        <v>1126</v>
      </c>
      <c r="O93" s="208">
        <v>184</v>
      </c>
      <c r="P93" s="209">
        <v>0</v>
      </c>
    </row>
    <row r="94" spans="1:16" ht="15.95" customHeight="1" x14ac:dyDescent="0.2">
      <c r="A94" s="116" t="s">
        <v>85</v>
      </c>
      <c r="B94" s="224">
        <v>8537</v>
      </c>
      <c r="C94" s="186">
        <v>1179</v>
      </c>
      <c r="D94" s="187">
        <v>225</v>
      </c>
      <c r="E94" s="187">
        <v>954</v>
      </c>
      <c r="F94" s="187">
        <v>6221</v>
      </c>
      <c r="G94" s="187">
        <v>1052</v>
      </c>
      <c r="H94" s="187">
        <v>1029</v>
      </c>
      <c r="I94" s="187">
        <v>1173</v>
      </c>
      <c r="J94" s="187">
        <v>975</v>
      </c>
      <c r="K94" s="187">
        <v>945</v>
      </c>
      <c r="L94" s="187">
        <v>1047</v>
      </c>
      <c r="M94" s="187">
        <v>1137</v>
      </c>
      <c r="N94" s="187">
        <v>994</v>
      </c>
      <c r="O94" s="208">
        <v>143</v>
      </c>
      <c r="P94" s="209">
        <v>0</v>
      </c>
    </row>
    <row r="95" spans="1:16" ht="15.95" customHeight="1" x14ac:dyDescent="0.2">
      <c r="A95" s="116" t="s">
        <v>86</v>
      </c>
      <c r="B95" s="224">
        <v>2488</v>
      </c>
      <c r="C95" s="186">
        <v>431</v>
      </c>
      <c r="D95" s="187">
        <v>94</v>
      </c>
      <c r="E95" s="187">
        <v>337</v>
      </c>
      <c r="F95" s="187">
        <v>1730</v>
      </c>
      <c r="G95" s="187">
        <v>309</v>
      </c>
      <c r="H95" s="187">
        <v>268</v>
      </c>
      <c r="I95" s="187">
        <v>321</v>
      </c>
      <c r="J95" s="187">
        <v>290</v>
      </c>
      <c r="K95" s="187">
        <v>265</v>
      </c>
      <c r="L95" s="187">
        <v>277</v>
      </c>
      <c r="M95" s="187">
        <v>327</v>
      </c>
      <c r="N95" s="187">
        <v>276</v>
      </c>
      <c r="O95" s="208">
        <v>51</v>
      </c>
      <c r="P95" s="209">
        <v>0</v>
      </c>
    </row>
    <row r="96" spans="1:16" ht="15.95" customHeight="1" x14ac:dyDescent="0.2">
      <c r="A96" s="116" t="s">
        <v>87</v>
      </c>
      <c r="B96" s="224">
        <v>8390</v>
      </c>
      <c r="C96" s="186">
        <v>1401</v>
      </c>
      <c r="D96" s="187">
        <v>325</v>
      </c>
      <c r="E96" s="187">
        <v>1076</v>
      </c>
      <c r="F96" s="187">
        <v>6126</v>
      </c>
      <c r="G96" s="187">
        <v>1125</v>
      </c>
      <c r="H96" s="187">
        <v>1034</v>
      </c>
      <c r="I96" s="187">
        <v>1035</v>
      </c>
      <c r="J96" s="187">
        <v>1038</v>
      </c>
      <c r="K96" s="187">
        <v>927</v>
      </c>
      <c r="L96" s="187">
        <v>967</v>
      </c>
      <c r="M96" s="187">
        <v>863</v>
      </c>
      <c r="N96" s="187">
        <v>756</v>
      </c>
      <c r="O96" s="208">
        <v>107</v>
      </c>
      <c r="P96" s="209">
        <v>0</v>
      </c>
    </row>
    <row r="97" spans="1:16" ht="15.95" customHeight="1" x14ac:dyDescent="0.2">
      <c r="A97" s="116" t="s">
        <v>88</v>
      </c>
      <c r="B97" s="225">
        <v>12246</v>
      </c>
      <c r="C97" s="188">
        <v>1794</v>
      </c>
      <c r="D97" s="189">
        <v>325</v>
      </c>
      <c r="E97" s="189">
        <v>1469</v>
      </c>
      <c r="F97" s="189">
        <v>8953</v>
      </c>
      <c r="G97" s="189">
        <v>1559</v>
      </c>
      <c r="H97" s="189">
        <v>1551</v>
      </c>
      <c r="I97" s="189">
        <v>1578</v>
      </c>
      <c r="J97" s="189">
        <v>1475</v>
      </c>
      <c r="K97" s="189">
        <v>1349</v>
      </c>
      <c r="L97" s="189">
        <v>1441</v>
      </c>
      <c r="M97" s="189">
        <v>1499</v>
      </c>
      <c r="N97" s="189">
        <v>1309</v>
      </c>
      <c r="O97" s="211">
        <v>190</v>
      </c>
      <c r="P97" s="212">
        <v>0</v>
      </c>
    </row>
    <row r="98" spans="1:16" ht="15.95" customHeight="1" x14ac:dyDescent="0.2">
      <c r="A98" s="117" t="s">
        <v>89</v>
      </c>
      <c r="B98" s="226">
        <v>68123</v>
      </c>
      <c r="C98" s="198">
        <v>10534</v>
      </c>
      <c r="D98" s="191">
        <v>1968</v>
      </c>
      <c r="E98" s="191">
        <v>8566</v>
      </c>
      <c r="F98" s="191">
        <v>49017</v>
      </c>
      <c r="G98" s="191">
        <v>8797</v>
      </c>
      <c r="H98" s="191">
        <v>8267</v>
      </c>
      <c r="I98" s="191">
        <v>8658</v>
      </c>
      <c r="J98" s="191">
        <v>8103</v>
      </c>
      <c r="K98" s="191">
        <v>7395</v>
      </c>
      <c r="L98" s="191">
        <v>7797</v>
      </c>
      <c r="M98" s="191">
        <v>8572</v>
      </c>
      <c r="N98" s="191">
        <v>7461</v>
      </c>
      <c r="O98" s="214">
        <v>1111</v>
      </c>
      <c r="P98" s="215">
        <v>0</v>
      </c>
    </row>
    <row r="99" spans="1:16" ht="15.95" customHeight="1" thickBot="1" x14ac:dyDescent="0.25">
      <c r="A99" s="36" t="s">
        <v>90</v>
      </c>
      <c r="B99" s="227">
        <v>369455</v>
      </c>
      <c r="C99" s="228">
        <v>60071</v>
      </c>
      <c r="D99" s="222">
        <v>11687</v>
      </c>
      <c r="E99" s="222">
        <v>48384</v>
      </c>
      <c r="F99" s="222">
        <v>257818</v>
      </c>
      <c r="G99" s="222">
        <v>46071</v>
      </c>
      <c r="H99" s="222">
        <v>42428</v>
      </c>
      <c r="I99" s="222">
        <v>45406</v>
      </c>
      <c r="J99" s="222">
        <v>41610</v>
      </c>
      <c r="K99" s="222">
        <v>39232</v>
      </c>
      <c r="L99" s="222">
        <v>43071</v>
      </c>
      <c r="M99" s="222">
        <v>51566</v>
      </c>
      <c r="N99" s="222">
        <v>44759</v>
      </c>
      <c r="O99" s="222">
        <v>6807</v>
      </c>
      <c r="P99" s="223">
        <v>0</v>
      </c>
    </row>
    <row r="101" spans="1:16" x14ac:dyDescent="0.2">
      <c r="A101" s="375" t="s">
        <v>400</v>
      </c>
      <c r="B101" s="375"/>
      <c r="C101" s="375"/>
      <c r="D101" s="375"/>
      <c r="E101" s="375"/>
      <c r="F101" s="375"/>
      <c r="G101" s="375"/>
      <c r="H101" s="375"/>
      <c r="I101" s="375"/>
      <c r="J101" s="375"/>
      <c r="K101" s="375"/>
      <c r="L101" s="375"/>
      <c r="M101" s="375"/>
      <c r="N101" s="375"/>
      <c r="O101" s="375"/>
      <c r="P101" s="375"/>
    </row>
    <row r="102" spans="1:16" x14ac:dyDescent="0.2">
      <c r="A102" s="375"/>
      <c r="B102" s="375"/>
      <c r="C102" s="375"/>
      <c r="D102" s="375"/>
      <c r="E102" s="375"/>
      <c r="F102" s="375"/>
      <c r="G102" s="375"/>
      <c r="H102" s="375"/>
      <c r="I102" s="375"/>
      <c r="J102" s="375"/>
      <c r="K102" s="375"/>
      <c r="L102" s="375"/>
      <c r="M102" s="375"/>
      <c r="N102" s="375"/>
      <c r="O102" s="375"/>
      <c r="P102" s="375"/>
    </row>
  </sheetData>
  <mergeCells count="14">
    <mergeCell ref="A101:P102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5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5" width="7.7109375" style="32" customWidth="1"/>
    <col min="6" max="6" width="9" style="32" bestFit="1" customWidth="1"/>
    <col min="7" max="16" width="7.7109375" style="32" customWidth="1"/>
    <col min="17" max="16384" width="9.140625" style="32"/>
  </cols>
  <sheetData>
    <row r="1" spans="1:16" s="15" customFormat="1" ht="15.75" x14ac:dyDescent="0.2">
      <c r="A1" s="9" t="s">
        <v>474</v>
      </c>
    </row>
    <row r="2" spans="1:16" s="17" customFormat="1" ht="11.25" x14ac:dyDescent="0.2">
      <c r="A2" s="12"/>
    </row>
    <row r="3" spans="1:16" s="15" customFormat="1" ht="18.75" x14ac:dyDescent="0.2">
      <c r="A3" s="10" t="s">
        <v>191</v>
      </c>
    </row>
    <row r="4" spans="1:16" s="20" customFormat="1" ht="14.25" x14ac:dyDescent="0.2">
      <c r="A4" s="163"/>
      <c r="B4" s="157">
        <v>0</v>
      </c>
      <c r="P4" s="168"/>
    </row>
    <row r="5" spans="1:16" s="15" customFormat="1" ht="15.75" x14ac:dyDescent="0.2">
      <c r="A5" s="7"/>
    </row>
    <row r="6" spans="1:16" s="20" customFormat="1" ht="20.25" x14ac:dyDescent="0.2">
      <c r="A6" s="56" t="s">
        <v>280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6" s="21" customFormat="1" ht="13.5" thickBot="1" x14ac:dyDescent="0.25">
      <c r="A7" s="58" t="s">
        <v>275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401">
        <v>42064</v>
      </c>
      <c r="P7" s="401"/>
    </row>
    <row r="8" spans="1:16" s="31" customFormat="1" ht="14.25" x14ac:dyDescent="0.2">
      <c r="A8" s="92"/>
      <c r="B8" s="382" t="s">
        <v>249</v>
      </c>
      <c r="C8" s="409" t="s">
        <v>207</v>
      </c>
      <c r="D8" s="377"/>
      <c r="E8" s="377"/>
      <c r="F8" s="377"/>
      <c r="G8" s="377"/>
      <c r="H8" s="377"/>
      <c r="I8" s="377"/>
      <c r="J8" s="377"/>
      <c r="K8" s="377"/>
      <c r="L8" s="377"/>
      <c r="M8" s="377"/>
      <c r="N8" s="377"/>
      <c r="O8" s="436"/>
      <c r="P8" s="437"/>
    </row>
    <row r="9" spans="1:16" s="31" customFormat="1" ht="14.25" customHeight="1" x14ac:dyDescent="0.2">
      <c r="A9" s="94" t="s">
        <v>1</v>
      </c>
      <c r="B9" s="383"/>
      <c r="C9" s="440" t="s">
        <v>232</v>
      </c>
      <c r="D9" s="434"/>
      <c r="E9" s="441"/>
      <c r="F9" s="433" t="s">
        <v>235</v>
      </c>
      <c r="G9" s="434"/>
      <c r="H9" s="434"/>
      <c r="I9" s="434"/>
      <c r="J9" s="434"/>
      <c r="K9" s="434"/>
      <c r="L9" s="441"/>
      <c r="M9" s="433" t="s">
        <v>242</v>
      </c>
      <c r="N9" s="434"/>
      <c r="O9" s="435"/>
      <c r="P9" s="432" t="s">
        <v>195</v>
      </c>
    </row>
    <row r="10" spans="1:16" s="31" customFormat="1" ht="14.25" customHeight="1" x14ac:dyDescent="0.2">
      <c r="A10" s="94"/>
      <c r="B10" s="383"/>
      <c r="C10" s="411" t="s">
        <v>114</v>
      </c>
      <c r="D10" s="438" t="s">
        <v>207</v>
      </c>
      <c r="E10" s="439"/>
      <c r="F10" s="442" t="s">
        <v>114</v>
      </c>
      <c r="G10" s="438" t="s">
        <v>207</v>
      </c>
      <c r="H10" s="444"/>
      <c r="I10" s="444"/>
      <c r="J10" s="444"/>
      <c r="K10" s="444"/>
      <c r="L10" s="439"/>
      <c r="M10" s="442" t="s">
        <v>114</v>
      </c>
      <c r="N10" s="438" t="s">
        <v>207</v>
      </c>
      <c r="O10" s="445"/>
      <c r="P10" s="417"/>
    </row>
    <row r="11" spans="1:16" s="31" customFormat="1" ht="23.25" thickBot="1" x14ac:dyDescent="0.25">
      <c r="A11" s="95"/>
      <c r="B11" s="384"/>
      <c r="C11" s="412"/>
      <c r="D11" s="115" t="s">
        <v>233</v>
      </c>
      <c r="E11" s="115" t="s">
        <v>234</v>
      </c>
      <c r="F11" s="443"/>
      <c r="G11" s="115" t="s">
        <v>236</v>
      </c>
      <c r="H11" s="115" t="s">
        <v>237</v>
      </c>
      <c r="I11" s="115" t="s">
        <v>238</v>
      </c>
      <c r="J11" s="115" t="s">
        <v>239</v>
      </c>
      <c r="K11" s="115" t="s">
        <v>240</v>
      </c>
      <c r="L11" s="115" t="s">
        <v>241</v>
      </c>
      <c r="M11" s="443"/>
      <c r="N11" s="115" t="s">
        <v>243</v>
      </c>
      <c r="O11" s="34" t="s">
        <v>244</v>
      </c>
      <c r="P11" s="418"/>
    </row>
    <row r="12" spans="1:16" ht="15.95" customHeight="1" x14ac:dyDescent="0.2">
      <c r="A12" s="116" t="s">
        <v>3</v>
      </c>
      <c r="B12" s="203">
        <v>563</v>
      </c>
      <c r="C12" s="204">
        <v>31</v>
      </c>
      <c r="D12" s="184">
        <v>3</v>
      </c>
      <c r="E12" s="184">
        <v>28</v>
      </c>
      <c r="F12" s="184">
        <v>417</v>
      </c>
      <c r="G12" s="184">
        <v>68</v>
      </c>
      <c r="H12" s="184">
        <v>58</v>
      </c>
      <c r="I12" s="184">
        <v>94</v>
      </c>
      <c r="J12" s="184">
        <v>74</v>
      </c>
      <c r="K12" s="184">
        <v>49</v>
      </c>
      <c r="L12" s="184">
        <v>74</v>
      </c>
      <c r="M12" s="184">
        <v>115</v>
      </c>
      <c r="N12" s="184">
        <v>102</v>
      </c>
      <c r="O12" s="205">
        <v>13</v>
      </c>
      <c r="P12" s="206">
        <v>0</v>
      </c>
    </row>
    <row r="13" spans="1:16" ht="15.95" customHeight="1" x14ac:dyDescent="0.2">
      <c r="A13" s="116" t="s">
        <v>4</v>
      </c>
      <c r="B13" s="207">
        <v>1963</v>
      </c>
      <c r="C13" s="186">
        <v>211</v>
      </c>
      <c r="D13" s="187">
        <v>26</v>
      </c>
      <c r="E13" s="187">
        <v>185</v>
      </c>
      <c r="F13" s="187">
        <v>1475</v>
      </c>
      <c r="G13" s="187">
        <v>276</v>
      </c>
      <c r="H13" s="187">
        <v>206</v>
      </c>
      <c r="I13" s="187">
        <v>289</v>
      </c>
      <c r="J13" s="187">
        <v>260</v>
      </c>
      <c r="K13" s="187">
        <v>211</v>
      </c>
      <c r="L13" s="187">
        <v>233</v>
      </c>
      <c r="M13" s="187">
        <v>277</v>
      </c>
      <c r="N13" s="187">
        <v>239</v>
      </c>
      <c r="O13" s="208">
        <v>38</v>
      </c>
      <c r="P13" s="209">
        <v>0</v>
      </c>
    </row>
    <row r="14" spans="1:16" ht="15.95" customHeight="1" x14ac:dyDescent="0.2">
      <c r="A14" s="116" t="s">
        <v>5</v>
      </c>
      <c r="B14" s="207">
        <v>1054</v>
      </c>
      <c r="C14" s="186">
        <v>96</v>
      </c>
      <c r="D14" s="187">
        <v>8</v>
      </c>
      <c r="E14" s="187">
        <v>88</v>
      </c>
      <c r="F14" s="187">
        <v>790</v>
      </c>
      <c r="G14" s="187">
        <v>140</v>
      </c>
      <c r="H14" s="187">
        <v>134</v>
      </c>
      <c r="I14" s="187">
        <v>173</v>
      </c>
      <c r="J14" s="187">
        <v>118</v>
      </c>
      <c r="K14" s="187">
        <v>103</v>
      </c>
      <c r="L14" s="187">
        <v>122</v>
      </c>
      <c r="M14" s="187">
        <v>168</v>
      </c>
      <c r="N14" s="187">
        <v>151</v>
      </c>
      <c r="O14" s="208">
        <v>17</v>
      </c>
      <c r="P14" s="209">
        <v>0</v>
      </c>
    </row>
    <row r="15" spans="1:16" ht="15.95" customHeight="1" x14ac:dyDescent="0.2">
      <c r="A15" s="116" t="s">
        <v>6</v>
      </c>
      <c r="B15" s="207">
        <v>1493</v>
      </c>
      <c r="C15" s="186">
        <v>176</v>
      </c>
      <c r="D15" s="187">
        <v>14</v>
      </c>
      <c r="E15" s="187">
        <v>162</v>
      </c>
      <c r="F15" s="187">
        <v>1132</v>
      </c>
      <c r="G15" s="187">
        <v>200</v>
      </c>
      <c r="H15" s="187">
        <v>170</v>
      </c>
      <c r="I15" s="187">
        <v>206</v>
      </c>
      <c r="J15" s="187">
        <v>200</v>
      </c>
      <c r="K15" s="187">
        <v>173</v>
      </c>
      <c r="L15" s="187">
        <v>183</v>
      </c>
      <c r="M15" s="187">
        <v>185</v>
      </c>
      <c r="N15" s="187">
        <v>171</v>
      </c>
      <c r="O15" s="208">
        <v>14</v>
      </c>
      <c r="P15" s="209">
        <v>0</v>
      </c>
    </row>
    <row r="16" spans="1:16" ht="15.95" customHeight="1" x14ac:dyDescent="0.2">
      <c r="A16" s="116" t="s">
        <v>7</v>
      </c>
      <c r="B16" s="207">
        <v>2027</v>
      </c>
      <c r="C16" s="186">
        <v>141</v>
      </c>
      <c r="D16" s="187">
        <v>18</v>
      </c>
      <c r="E16" s="187">
        <v>123</v>
      </c>
      <c r="F16" s="187">
        <v>1396</v>
      </c>
      <c r="G16" s="187">
        <v>255</v>
      </c>
      <c r="H16" s="187">
        <v>306</v>
      </c>
      <c r="I16" s="187">
        <v>309</v>
      </c>
      <c r="J16" s="187">
        <v>168</v>
      </c>
      <c r="K16" s="187">
        <v>119</v>
      </c>
      <c r="L16" s="187">
        <v>239</v>
      </c>
      <c r="M16" s="187">
        <v>490</v>
      </c>
      <c r="N16" s="187">
        <v>440</v>
      </c>
      <c r="O16" s="208">
        <v>50</v>
      </c>
      <c r="P16" s="209">
        <v>0</v>
      </c>
    </row>
    <row r="17" spans="1:16" ht="15.95" customHeight="1" x14ac:dyDescent="0.2">
      <c r="A17" s="116" t="s">
        <v>8</v>
      </c>
      <c r="B17" s="207">
        <v>1432</v>
      </c>
      <c r="C17" s="186">
        <v>214</v>
      </c>
      <c r="D17" s="187">
        <v>49</v>
      </c>
      <c r="E17" s="187">
        <v>165</v>
      </c>
      <c r="F17" s="187">
        <v>1045</v>
      </c>
      <c r="G17" s="187">
        <v>167</v>
      </c>
      <c r="H17" s="187">
        <v>180</v>
      </c>
      <c r="I17" s="187">
        <v>225</v>
      </c>
      <c r="J17" s="187">
        <v>183</v>
      </c>
      <c r="K17" s="187">
        <v>134</v>
      </c>
      <c r="L17" s="187">
        <v>156</v>
      </c>
      <c r="M17" s="187">
        <v>173</v>
      </c>
      <c r="N17" s="187">
        <v>162</v>
      </c>
      <c r="O17" s="208">
        <v>11</v>
      </c>
      <c r="P17" s="209">
        <v>0</v>
      </c>
    </row>
    <row r="18" spans="1:16" ht="15.95" customHeight="1" x14ac:dyDescent="0.2">
      <c r="A18" s="116" t="s">
        <v>9</v>
      </c>
      <c r="B18" s="207">
        <v>1175</v>
      </c>
      <c r="C18" s="186">
        <v>168</v>
      </c>
      <c r="D18" s="187">
        <v>25</v>
      </c>
      <c r="E18" s="187">
        <v>143</v>
      </c>
      <c r="F18" s="187">
        <v>841</v>
      </c>
      <c r="G18" s="187">
        <v>144</v>
      </c>
      <c r="H18" s="187">
        <v>158</v>
      </c>
      <c r="I18" s="187">
        <v>168</v>
      </c>
      <c r="J18" s="187">
        <v>132</v>
      </c>
      <c r="K18" s="187">
        <v>121</v>
      </c>
      <c r="L18" s="187">
        <v>118</v>
      </c>
      <c r="M18" s="187">
        <v>166</v>
      </c>
      <c r="N18" s="187">
        <v>156</v>
      </c>
      <c r="O18" s="208">
        <v>10</v>
      </c>
      <c r="P18" s="209">
        <v>0</v>
      </c>
    </row>
    <row r="19" spans="1:16" ht="15.95" customHeight="1" x14ac:dyDescent="0.2">
      <c r="A19" s="116" t="s">
        <v>10</v>
      </c>
      <c r="B19" s="210">
        <v>1195</v>
      </c>
      <c r="C19" s="188">
        <v>152</v>
      </c>
      <c r="D19" s="189">
        <v>28</v>
      </c>
      <c r="E19" s="189">
        <v>124</v>
      </c>
      <c r="F19" s="189">
        <v>895</v>
      </c>
      <c r="G19" s="189">
        <v>144</v>
      </c>
      <c r="H19" s="189">
        <v>162</v>
      </c>
      <c r="I19" s="189">
        <v>186</v>
      </c>
      <c r="J19" s="189">
        <v>151</v>
      </c>
      <c r="K19" s="189">
        <v>125</v>
      </c>
      <c r="L19" s="189">
        <v>127</v>
      </c>
      <c r="M19" s="189">
        <v>148</v>
      </c>
      <c r="N19" s="189">
        <v>142</v>
      </c>
      <c r="O19" s="211">
        <v>6</v>
      </c>
      <c r="P19" s="212">
        <v>0</v>
      </c>
    </row>
    <row r="20" spans="1:16" ht="15.95" customHeight="1" x14ac:dyDescent="0.2">
      <c r="A20" s="117" t="s">
        <v>11</v>
      </c>
      <c r="B20" s="213">
        <v>10902</v>
      </c>
      <c r="C20" s="198">
        <v>1189</v>
      </c>
      <c r="D20" s="191">
        <v>171</v>
      </c>
      <c r="E20" s="191">
        <v>1018</v>
      </c>
      <c r="F20" s="191">
        <v>7991</v>
      </c>
      <c r="G20" s="191">
        <v>1394</v>
      </c>
      <c r="H20" s="191">
        <v>1374</v>
      </c>
      <c r="I20" s="191">
        <v>1650</v>
      </c>
      <c r="J20" s="191">
        <v>1286</v>
      </c>
      <c r="K20" s="191">
        <v>1035</v>
      </c>
      <c r="L20" s="191">
        <v>1252</v>
      </c>
      <c r="M20" s="191">
        <v>1722</v>
      </c>
      <c r="N20" s="191">
        <v>1563</v>
      </c>
      <c r="O20" s="214">
        <v>159</v>
      </c>
      <c r="P20" s="215">
        <v>0</v>
      </c>
    </row>
    <row r="21" spans="1:16" ht="15.95" customHeight="1" x14ac:dyDescent="0.2">
      <c r="A21" s="116" t="s">
        <v>12</v>
      </c>
      <c r="B21" s="216">
        <v>3964</v>
      </c>
      <c r="C21" s="186">
        <v>555</v>
      </c>
      <c r="D21" s="187">
        <v>96</v>
      </c>
      <c r="E21" s="187">
        <v>459</v>
      </c>
      <c r="F21" s="187">
        <v>2822</v>
      </c>
      <c r="G21" s="187">
        <v>394</v>
      </c>
      <c r="H21" s="187">
        <v>446</v>
      </c>
      <c r="I21" s="187">
        <v>594</v>
      </c>
      <c r="J21" s="187">
        <v>470</v>
      </c>
      <c r="K21" s="187">
        <v>428</v>
      </c>
      <c r="L21" s="187">
        <v>490</v>
      </c>
      <c r="M21" s="187">
        <v>587</v>
      </c>
      <c r="N21" s="187">
        <v>551</v>
      </c>
      <c r="O21" s="208">
        <v>36</v>
      </c>
      <c r="P21" s="209">
        <v>0</v>
      </c>
    </row>
    <row r="22" spans="1:16" ht="15.95" customHeight="1" x14ac:dyDescent="0.2">
      <c r="A22" s="116" t="s">
        <v>13</v>
      </c>
      <c r="B22" s="207">
        <v>1744</v>
      </c>
      <c r="C22" s="186">
        <v>275</v>
      </c>
      <c r="D22" s="187">
        <v>43</v>
      </c>
      <c r="E22" s="187">
        <v>232</v>
      </c>
      <c r="F22" s="187">
        <v>1216</v>
      </c>
      <c r="G22" s="187">
        <v>190</v>
      </c>
      <c r="H22" s="187">
        <v>193</v>
      </c>
      <c r="I22" s="187">
        <v>244</v>
      </c>
      <c r="J22" s="187">
        <v>206</v>
      </c>
      <c r="K22" s="187">
        <v>161</v>
      </c>
      <c r="L22" s="187">
        <v>222</v>
      </c>
      <c r="M22" s="187">
        <v>253</v>
      </c>
      <c r="N22" s="187">
        <v>235</v>
      </c>
      <c r="O22" s="208">
        <v>18</v>
      </c>
      <c r="P22" s="209">
        <v>0</v>
      </c>
    </row>
    <row r="23" spans="1:16" ht="15.95" customHeight="1" x14ac:dyDescent="0.2">
      <c r="A23" s="116" t="s">
        <v>14</v>
      </c>
      <c r="B23" s="207">
        <v>1019</v>
      </c>
      <c r="C23" s="186">
        <v>150</v>
      </c>
      <c r="D23" s="187">
        <v>20</v>
      </c>
      <c r="E23" s="187">
        <v>130</v>
      </c>
      <c r="F23" s="187">
        <v>689</v>
      </c>
      <c r="G23" s="187">
        <v>114</v>
      </c>
      <c r="H23" s="187">
        <v>121</v>
      </c>
      <c r="I23" s="187">
        <v>116</v>
      </c>
      <c r="J23" s="187">
        <v>115</v>
      </c>
      <c r="K23" s="187">
        <v>99</v>
      </c>
      <c r="L23" s="187">
        <v>124</v>
      </c>
      <c r="M23" s="187">
        <v>180</v>
      </c>
      <c r="N23" s="187">
        <v>170</v>
      </c>
      <c r="O23" s="208">
        <v>10</v>
      </c>
      <c r="P23" s="209">
        <v>0</v>
      </c>
    </row>
    <row r="24" spans="1:16" ht="15.95" customHeight="1" x14ac:dyDescent="0.2">
      <c r="A24" s="116" t="s">
        <v>15</v>
      </c>
      <c r="B24" s="207">
        <v>1277</v>
      </c>
      <c r="C24" s="186">
        <v>158</v>
      </c>
      <c r="D24" s="187">
        <v>34</v>
      </c>
      <c r="E24" s="187">
        <v>124</v>
      </c>
      <c r="F24" s="187">
        <v>927</v>
      </c>
      <c r="G24" s="187">
        <v>166</v>
      </c>
      <c r="H24" s="187">
        <v>156</v>
      </c>
      <c r="I24" s="187">
        <v>170</v>
      </c>
      <c r="J24" s="187">
        <v>148</v>
      </c>
      <c r="K24" s="187">
        <v>131</v>
      </c>
      <c r="L24" s="187">
        <v>156</v>
      </c>
      <c r="M24" s="187">
        <v>192</v>
      </c>
      <c r="N24" s="187">
        <v>172</v>
      </c>
      <c r="O24" s="208">
        <v>20</v>
      </c>
      <c r="P24" s="209">
        <v>0</v>
      </c>
    </row>
    <row r="25" spans="1:16" ht="15.95" customHeight="1" x14ac:dyDescent="0.2">
      <c r="A25" s="116" t="s">
        <v>16</v>
      </c>
      <c r="B25" s="207">
        <v>1902</v>
      </c>
      <c r="C25" s="186">
        <v>278</v>
      </c>
      <c r="D25" s="187">
        <v>56</v>
      </c>
      <c r="E25" s="187">
        <v>222</v>
      </c>
      <c r="F25" s="187">
        <v>1357</v>
      </c>
      <c r="G25" s="187">
        <v>210</v>
      </c>
      <c r="H25" s="187">
        <v>238</v>
      </c>
      <c r="I25" s="187">
        <v>241</v>
      </c>
      <c r="J25" s="187">
        <v>191</v>
      </c>
      <c r="K25" s="187">
        <v>225</v>
      </c>
      <c r="L25" s="187">
        <v>252</v>
      </c>
      <c r="M25" s="187">
        <v>267</v>
      </c>
      <c r="N25" s="187">
        <v>251</v>
      </c>
      <c r="O25" s="208">
        <v>16</v>
      </c>
      <c r="P25" s="209">
        <v>0</v>
      </c>
    </row>
    <row r="26" spans="1:16" ht="15.95" customHeight="1" x14ac:dyDescent="0.2">
      <c r="A26" s="116" t="s">
        <v>17</v>
      </c>
      <c r="B26" s="207">
        <v>954</v>
      </c>
      <c r="C26" s="186">
        <v>154</v>
      </c>
      <c r="D26" s="187">
        <v>33</v>
      </c>
      <c r="E26" s="187">
        <v>121</v>
      </c>
      <c r="F26" s="187">
        <v>646</v>
      </c>
      <c r="G26" s="187">
        <v>100</v>
      </c>
      <c r="H26" s="187">
        <v>98</v>
      </c>
      <c r="I26" s="187">
        <v>115</v>
      </c>
      <c r="J26" s="187">
        <v>118</v>
      </c>
      <c r="K26" s="187">
        <v>109</v>
      </c>
      <c r="L26" s="187">
        <v>106</v>
      </c>
      <c r="M26" s="187">
        <v>154</v>
      </c>
      <c r="N26" s="187">
        <v>145</v>
      </c>
      <c r="O26" s="208">
        <v>9</v>
      </c>
      <c r="P26" s="209">
        <v>0</v>
      </c>
    </row>
    <row r="27" spans="1:16" ht="15.95" customHeight="1" x14ac:dyDescent="0.2">
      <c r="A27" s="118" t="s">
        <v>18</v>
      </c>
      <c r="B27" s="210">
        <v>2519</v>
      </c>
      <c r="C27" s="188">
        <v>378</v>
      </c>
      <c r="D27" s="189">
        <v>54</v>
      </c>
      <c r="E27" s="189">
        <v>324</v>
      </c>
      <c r="F27" s="189">
        <v>1785</v>
      </c>
      <c r="G27" s="189">
        <v>323</v>
      </c>
      <c r="H27" s="189">
        <v>277</v>
      </c>
      <c r="I27" s="189">
        <v>313</v>
      </c>
      <c r="J27" s="189">
        <v>289</v>
      </c>
      <c r="K27" s="189">
        <v>273</v>
      </c>
      <c r="L27" s="189">
        <v>310</v>
      </c>
      <c r="M27" s="189">
        <v>356</v>
      </c>
      <c r="N27" s="189">
        <v>338</v>
      </c>
      <c r="O27" s="211">
        <v>18</v>
      </c>
      <c r="P27" s="212">
        <v>0</v>
      </c>
    </row>
    <row r="28" spans="1:16" ht="15.95" customHeight="1" x14ac:dyDescent="0.2">
      <c r="A28" s="119" t="s">
        <v>19</v>
      </c>
      <c r="B28" s="213">
        <v>13379</v>
      </c>
      <c r="C28" s="198">
        <v>1948</v>
      </c>
      <c r="D28" s="191">
        <v>336</v>
      </c>
      <c r="E28" s="191">
        <v>1612</v>
      </c>
      <c r="F28" s="191">
        <v>9442</v>
      </c>
      <c r="G28" s="191">
        <v>1497</v>
      </c>
      <c r="H28" s="191">
        <v>1529</v>
      </c>
      <c r="I28" s="191">
        <v>1793</v>
      </c>
      <c r="J28" s="191">
        <v>1537</v>
      </c>
      <c r="K28" s="191">
        <v>1426</v>
      </c>
      <c r="L28" s="191">
        <v>1660</v>
      </c>
      <c r="M28" s="191">
        <v>1989</v>
      </c>
      <c r="N28" s="191">
        <v>1862</v>
      </c>
      <c r="O28" s="214">
        <v>127</v>
      </c>
      <c r="P28" s="215">
        <v>0</v>
      </c>
    </row>
    <row r="29" spans="1:16" ht="15.95" customHeight="1" x14ac:dyDescent="0.2">
      <c r="A29" s="116" t="s">
        <v>20</v>
      </c>
      <c r="B29" s="216">
        <v>876</v>
      </c>
      <c r="C29" s="186">
        <v>165</v>
      </c>
      <c r="D29" s="187">
        <v>25</v>
      </c>
      <c r="E29" s="187">
        <v>140</v>
      </c>
      <c r="F29" s="187">
        <v>588</v>
      </c>
      <c r="G29" s="187">
        <v>109</v>
      </c>
      <c r="H29" s="187">
        <v>92</v>
      </c>
      <c r="I29" s="187">
        <v>125</v>
      </c>
      <c r="J29" s="187">
        <v>78</v>
      </c>
      <c r="K29" s="187">
        <v>100</v>
      </c>
      <c r="L29" s="187">
        <v>84</v>
      </c>
      <c r="M29" s="187">
        <v>123</v>
      </c>
      <c r="N29" s="187">
        <v>117</v>
      </c>
      <c r="O29" s="208">
        <v>6</v>
      </c>
      <c r="P29" s="209">
        <v>0</v>
      </c>
    </row>
    <row r="30" spans="1:16" ht="15.95" customHeight="1" x14ac:dyDescent="0.2">
      <c r="A30" s="116" t="s">
        <v>21</v>
      </c>
      <c r="B30" s="207">
        <v>1337</v>
      </c>
      <c r="C30" s="186">
        <v>189</v>
      </c>
      <c r="D30" s="187">
        <v>21</v>
      </c>
      <c r="E30" s="187">
        <v>168</v>
      </c>
      <c r="F30" s="187">
        <v>942</v>
      </c>
      <c r="G30" s="187">
        <v>173</v>
      </c>
      <c r="H30" s="187">
        <v>150</v>
      </c>
      <c r="I30" s="187">
        <v>152</v>
      </c>
      <c r="J30" s="187">
        <v>134</v>
      </c>
      <c r="K30" s="187">
        <v>141</v>
      </c>
      <c r="L30" s="187">
        <v>192</v>
      </c>
      <c r="M30" s="187">
        <v>206</v>
      </c>
      <c r="N30" s="187">
        <v>196</v>
      </c>
      <c r="O30" s="208">
        <v>10</v>
      </c>
      <c r="P30" s="209">
        <v>0</v>
      </c>
    </row>
    <row r="31" spans="1:16" ht="15.95" customHeight="1" x14ac:dyDescent="0.2">
      <c r="A31" s="116" t="s">
        <v>22</v>
      </c>
      <c r="B31" s="207">
        <v>523</v>
      </c>
      <c r="C31" s="186">
        <v>90</v>
      </c>
      <c r="D31" s="187">
        <v>17</v>
      </c>
      <c r="E31" s="187">
        <v>73</v>
      </c>
      <c r="F31" s="187">
        <v>341</v>
      </c>
      <c r="G31" s="187">
        <v>65</v>
      </c>
      <c r="H31" s="187">
        <v>60</v>
      </c>
      <c r="I31" s="187">
        <v>66</v>
      </c>
      <c r="J31" s="187">
        <v>53</v>
      </c>
      <c r="K31" s="187">
        <v>44</v>
      </c>
      <c r="L31" s="187">
        <v>53</v>
      </c>
      <c r="M31" s="187">
        <v>92</v>
      </c>
      <c r="N31" s="187">
        <v>85</v>
      </c>
      <c r="O31" s="208">
        <v>7</v>
      </c>
      <c r="P31" s="209">
        <v>0</v>
      </c>
    </row>
    <row r="32" spans="1:16" ht="15.95" customHeight="1" x14ac:dyDescent="0.2">
      <c r="A32" s="116" t="s">
        <v>23</v>
      </c>
      <c r="B32" s="207">
        <v>1266</v>
      </c>
      <c r="C32" s="186">
        <v>171</v>
      </c>
      <c r="D32" s="187">
        <v>27</v>
      </c>
      <c r="E32" s="187">
        <v>144</v>
      </c>
      <c r="F32" s="187">
        <v>887</v>
      </c>
      <c r="G32" s="187">
        <v>160</v>
      </c>
      <c r="H32" s="187">
        <v>132</v>
      </c>
      <c r="I32" s="187">
        <v>163</v>
      </c>
      <c r="J32" s="187">
        <v>155</v>
      </c>
      <c r="K32" s="187">
        <v>135</v>
      </c>
      <c r="L32" s="187">
        <v>142</v>
      </c>
      <c r="M32" s="187">
        <v>208</v>
      </c>
      <c r="N32" s="187">
        <v>191</v>
      </c>
      <c r="O32" s="208">
        <v>17</v>
      </c>
      <c r="P32" s="209">
        <v>0</v>
      </c>
    </row>
    <row r="33" spans="1:16" ht="15.95" customHeight="1" x14ac:dyDescent="0.2">
      <c r="A33" s="116" t="s">
        <v>24</v>
      </c>
      <c r="B33" s="207">
        <v>1358</v>
      </c>
      <c r="C33" s="186">
        <v>222</v>
      </c>
      <c r="D33" s="187">
        <v>35</v>
      </c>
      <c r="E33" s="187">
        <v>187</v>
      </c>
      <c r="F33" s="187">
        <v>941</v>
      </c>
      <c r="G33" s="187">
        <v>145</v>
      </c>
      <c r="H33" s="187">
        <v>122</v>
      </c>
      <c r="I33" s="187">
        <v>166</v>
      </c>
      <c r="J33" s="187">
        <v>162</v>
      </c>
      <c r="K33" s="187">
        <v>156</v>
      </c>
      <c r="L33" s="187">
        <v>190</v>
      </c>
      <c r="M33" s="187">
        <v>195</v>
      </c>
      <c r="N33" s="187">
        <v>189</v>
      </c>
      <c r="O33" s="208">
        <v>6</v>
      </c>
      <c r="P33" s="209">
        <v>0</v>
      </c>
    </row>
    <row r="34" spans="1:16" ht="15.95" customHeight="1" x14ac:dyDescent="0.2">
      <c r="A34" s="116" t="s">
        <v>25</v>
      </c>
      <c r="B34" s="207">
        <v>1724</v>
      </c>
      <c r="C34" s="186">
        <v>228</v>
      </c>
      <c r="D34" s="187">
        <v>30</v>
      </c>
      <c r="E34" s="187">
        <v>198</v>
      </c>
      <c r="F34" s="187">
        <v>1198</v>
      </c>
      <c r="G34" s="187">
        <v>218</v>
      </c>
      <c r="H34" s="187">
        <v>178</v>
      </c>
      <c r="I34" s="187">
        <v>206</v>
      </c>
      <c r="J34" s="187">
        <v>171</v>
      </c>
      <c r="K34" s="187">
        <v>188</v>
      </c>
      <c r="L34" s="187">
        <v>237</v>
      </c>
      <c r="M34" s="187">
        <v>298</v>
      </c>
      <c r="N34" s="187">
        <v>273</v>
      </c>
      <c r="O34" s="208">
        <v>25</v>
      </c>
      <c r="P34" s="209">
        <v>0</v>
      </c>
    </row>
    <row r="35" spans="1:16" ht="15.95" customHeight="1" x14ac:dyDescent="0.2">
      <c r="A35" s="116" t="s">
        <v>26</v>
      </c>
      <c r="B35" s="207">
        <v>4890</v>
      </c>
      <c r="C35" s="186">
        <v>727</v>
      </c>
      <c r="D35" s="187">
        <v>113</v>
      </c>
      <c r="E35" s="187">
        <v>614</v>
      </c>
      <c r="F35" s="187">
        <v>3378</v>
      </c>
      <c r="G35" s="187">
        <v>579</v>
      </c>
      <c r="H35" s="187">
        <v>467</v>
      </c>
      <c r="I35" s="187">
        <v>609</v>
      </c>
      <c r="J35" s="187">
        <v>529</v>
      </c>
      <c r="K35" s="187">
        <v>546</v>
      </c>
      <c r="L35" s="187">
        <v>648</v>
      </c>
      <c r="M35" s="187">
        <v>785</v>
      </c>
      <c r="N35" s="187">
        <v>740</v>
      </c>
      <c r="O35" s="208">
        <v>45</v>
      </c>
      <c r="P35" s="209">
        <v>0</v>
      </c>
    </row>
    <row r="36" spans="1:16" ht="15.95" customHeight="1" x14ac:dyDescent="0.2">
      <c r="A36" s="116" t="s">
        <v>27</v>
      </c>
      <c r="B36" s="207">
        <v>916</v>
      </c>
      <c r="C36" s="186">
        <v>160</v>
      </c>
      <c r="D36" s="187">
        <v>23</v>
      </c>
      <c r="E36" s="187">
        <v>137</v>
      </c>
      <c r="F36" s="187">
        <v>625</v>
      </c>
      <c r="G36" s="187">
        <v>138</v>
      </c>
      <c r="H36" s="187">
        <v>101</v>
      </c>
      <c r="I36" s="187">
        <v>102</v>
      </c>
      <c r="J36" s="187">
        <v>95</v>
      </c>
      <c r="K36" s="187">
        <v>88</v>
      </c>
      <c r="L36" s="187">
        <v>101</v>
      </c>
      <c r="M36" s="187">
        <v>131</v>
      </c>
      <c r="N36" s="187">
        <v>123</v>
      </c>
      <c r="O36" s="208">
        <v>8</v>
      </c>
      <c r="P36" s="209">
        <v>0</v>
      </c>
    </row>
    <row r="37" spans="1:16" ht="15.95" customHeight="1" x14ac:dyDescent="0.2">
      <c r="A37" s="118" t="s">
        <v>28</v>
      </c>
      <c r="B37" s="210">
        <v>2320</v>
      </c>
      <c r="C37" s="188">
        <v>318</v>
      </c>
      <c r="D37" s="189">
        <v>48</v>
      </c>
      <c r="E37" s="189">
        <v>270</v>
      </c>
      <c r="F37" s="189">
        <v>1642</v>
      </c>
      <c r="G37" s="189">
        <v>271</v>
      </c>
      <c r="H37" s="189">
        <v>270</v>
      </c>
      <c r="I37" s="189">
        <v>306</v>
      </c>
      <c r="J37" s="189">
        <v>242</v>
      </c>
      <c r="K37" s="189">
        <v>247</v>
      </c>
      <c r="L37" s="189">
        <v>306</v>
      </c>
      <c r="M37" s="189">
        <v>360</v>
      </c>
      <c r="N37" s="189">
        <v>341</v>
      </c>
      <c r="O37" s="211">
        <v>19</v>
      </c>
      <c r="P37" s="212">
        <v>0</v>
      </c>
    </row>
    <row r="38" spans="1:16" ht="15.95" customHeight="1" x14ac:dyDescent="0.2">
      <c r="A38" s="119" t="s">
        <v>29</v>
      </c>
      <c r="B38" s="217">
        <v>15210</v>
      </c>
      <c r="C38" s="198">
        <v>2270</v>
      </c>
      <c r="D38" s="191">
        <v>339</v>
      </c>
      <c r="E38" s="191">
        <v>1931</v>
      </c>
      <c r="F38" s="191">
        <v>10542</v>
      </c>
      <c r="G38" s="191">
        <v>1858</v>
      </c>
      <c r="H38" s="191">
        <v>1572</v>
      </c>
      <c r="I38" s="191">
        <v>1895</v>
      </c>
      <c r="J38" s="191">
        <v>1619</v>
      </c>
      <c r="K38" s="191">
        <v>1645</v>
      </c>
      <c r="L38" s="191">
        <v>1953</v>
      </c>
      <c r="M38" s="191">
        <v>2398</v>
      </c>
      <c r="N38" s="191">
        <v>2255</v>
      </c>
      <c r="O38" s="214">
        <v>143</v>
      </c>
      <c r="P38" s="215">
        <v>0</v>
      </c>
    </row>
    <row r="39" spans="1:16" ht="15.95" customHeight="1" x14ac:dyDescent="0.2">
      <c r="A39" s="116" t="s">
        <v>30</v>
      </c>
      <c r="B39" s="216">
        <v>5029</v>
      </c>
      <c r="C39" s="186">
        <v>532</v>
      </c>
      <c r="D39" s="187">
        <v>108</v>
      </c>
      <c r="E39" s="187">
        <v>424</v>
      </c>
      <c r="F39" s="187">
        <v>3711</v>
      </c>
      <c r="G39" s="187">
        <v>476</v>
      </c>
      <c r="H39" s="187">
        <v>604</v>
      </c>
      <c r="I39" s="187">
        <v>665</v>
      </c>
      <c r="J39" s="187">
        <v>658</v>
      </c>
      <c r="K39" s="187">
        <v>609</v>
      </c>
      <c r="L39" s="187">
        <v>699</v>
      </c>
      <c r="M39" s="187">
        <v>786</v>
      </c>
      <c r="N39" s="187">
        <v>724</v>
      </c>
      <c r="O39" s="208">
        <v>62</v>
      </c>
      <c r="P39" s="209">
        <v>0</v>
      </c>
    </row>
    <row r="40" spans="1:16" ht="15.95" customHeight="1" x14ac:dyDescent="0.2">
      <c r="A40" s="116" t="s">
        <v>31</v>
      </c>
      <c r="B40" s="207">
        <v>4468</v>
      </c>
      <c r="C40" s="186">
        <v>564</v>
      </c>
      <c r="D40" s="187">
        <v>112</v>
      </c>
      <c r="E40" s="187">
        <v>452</v>
      </c>
      <c r="F40" s="187">
        <v>3281</v>
      </c>
      <c r="G40" s="187">
        <v>443</v>
      </c>
      <c r="H40" s="187">
        <v>501</v>
      </c>
      <c r="I40" s="187">
        <v>588</v>
      </c>
      <c r="J40" s="187">
        <v>577</v>
      </c>
      <c r="K40" s="187">
        <v>558</v>
      </c>
      <c r="L40" s="187">
        <v>614</v>
      </c>
      <c r="M40" s="187">
        <v>623</v>
      </c>
      <c r="N40" s="187">
        <v>580</v>
      </c>
      <c r="O40" s="208">
        <v>43</v>
      </c>
      <c r="P40" s="209">
        <v>0</v>
      </c>
    </row>
    <row r="41" spans="1:16" ht="15.95" customHeight="1" x14ac:dyDescent="0.2">
      <c r="A41" s="116" t="s">
        <v>32</v>
      </c>
      <c r="B41" s="207">
        <v>3931</v>
      </c>
      <c r="C41" s="186">
        <v>492</v>
      </c>
      <c r="D41" s="187">
        <v>93</v>
      </c>
      <c r="E41" s="187">
        <v>399</v>
      </c>
      <c r="F41" s="187">
        <v>2903</v>
      </c>
      <c r="G41" s="187">
        <v>525</v>
      </c>
      <c r="H41" s="187">
        <v>483</v>
      </c>
      <c r="I41" s="187">
        <v>557</v>
      </c>
      <c r="J41" s="187">
        <v>450</v>
      </c>
      <c r="K41" s="187">
        <v>421</v>
      </c>
      <c r="L41" s="187">
        <v>467</v>
      </c>
      <c r="M41" s="187">
        <v>536</v>
      </c>
      <c r="N41" s="187">
        <v>492</v>
      </c>
      <c r="O41" s="208">
        <v>44</v>
      </c>
      <c r="P41" s="209">
        <v>0</v>
      </c>
    </row>
    <row r="42" spans="1:16" ht="15.95" customHeight="1" x14ac:dyDescent="0.2">
      <c r="A42" s="116" t="s">
        <v>33</v>
      </c>
      <c r="B42" s="207">
        <v>4739</v>
      </c>
      <c r="C42" s="186">
        <v>602</v>
      </c>
      <c r="D42" s="187">
        <v>99</v>
      </c>
      <c r="E42" s="187">
        <v>503</v>
      </c>
      <c r="F42" s="187">
        <v>3350</v>
      </c>
      <c r="G42" s="187">
        <v>468</v>
      </c>
      <c r="H42" s="187">
        <v>478</v>
      </c>
      <c r="I42" s="187">
        <v>618</v>
      </c>
      <c r="J42" s="187">
        <v>576</v>
      </c>
      <c r="K42" s="187">
        <v>568</v>
      </c>
      <c r="L42" s="187">
        <v>642</v>
      </c>
      <c r="M42" s="187">
        <v>787</v>
      </c>
      <c r="N42" s="187">
        <v>732</v>
      </c>
      <c r="O42" s="208">
        <v>55</v>
      </c>
      <c r="P42" s="209">
        <v>0</v>
      </c>
    </row>
    <row r="43" spans="1:16" ht="15.95" customHeight="1" x14ac:dyDescent="0.2">
      <c r="A43" s="116" t="s">
        <v>34</v>
      </c>
      <c r="B43" s="218">
        <v>1372</v>
      </c>
      <c r="C43" s="194">
        <v>119</v>
      </c>
      <c r="D43" s="195">
        <v>20</v>
      </c>
      <c r="E43" s="195">
        <v>99</v>
      </c>
      <c r="F43" s="195">
        <v>986</v>
      </c>
      <c r="G43" s="195">
        <v>130</v>
      </c>
      <c r="H43" s="195">
        <v>141</v>
      </c>
      <c r="I43" s="195">
        <v>191</v>
      </c>
      <c r="J43" s="195">
        <v>178</v>
      </c>
      <c r="K43" s="195">
        <v>156</v>
      </c>
      <c r="L43" s="195">
        <v>190</v>
      </c>
      <c r="M43" s="195">
        <v>267</v>
      </c>
      <c r="N43" s="195">
        <v>255</v>
      </c>
      <c r="O43" s="219">
        <v>12</v>
      </c>
      <c r="P43" s="220">
        <v>0</v>
      </c>
    </row>
    <row r="44" spans="1:16" ht="15.95" customHeight="1" x14ac:dyDescent="0.2">
      <c r="A44" s="116" t="s">
        <v>35</v>
      </c>
      <c r="B44" s="207">
        <v>2275</v>
      </c>
      <c r="C44" s="186">
        <v>308</v>
      </c>
      <c r="D44" s="187">
        <v>48</v>
      </c>
      <c r="E44" s="187">
        <v>260</v>
      </c>
      <c r="F44" s="187">
        <v>1639</v>
      </c>
      <c r="G44" s="187">
        <v>280</v>
      </c>
      <c r="H44" s="187">
        <v>248</v>
      </c>
      <c r="I44" s="187">
        <v>327</v>
      </c>
      <c r="J44" s="187">
        <v>268</v>
      </c>
      <c r="K44" s="187">
        <v>228</v>
      </c>
      <c r="L44" s="187">
        <v>288</v>
      </c>
      <c r="M44" s="187">
        <v>328</v>
      </c>
      <c r="N44" s="187">
        <v>314</v>
      </c>
      <c r="O44" s="208">
        <v>14</v>
      </c>
      <c r="P44" s="209">
        <v>0</v>
      </c>
    </row>
    <row r="45" spans="1:16" ht="15.95" customHeight="1" x14ac:dyDescent="0.2">
      <c r="A45" s="118" t="s">
        <v>36</v>
      </c>
      <c r="B45" s="210">
        <v>1180</v>
      </c>
      <c r="C45" s="188">
        <v>141</v>
      </c>
      <c r="D45" s="189">
        <v>21</v>
      </c>
      <c r="E45" s="189">
        <v>120</v>
      </c>
      <c r="F45" s="189">
        <v>881</v>
      </c>
      <c r="G45" s="189">
        <v>149</v>
      </c>
      <c r="H45" s="189">
        <v>148</v>
      </c>
      <c r="I45" s="189">
        <v>144</v>
      </c>
      <c r="J45" s="189">
        <v>152</v>
      </c>
      <c r="K45" s="189">
        <v>127</v>
      </c>
      <c r="L45" s="189">
        <v>161</v>
      </c>
      <c r="M45" s="189">
        <v>158</v>
      </c>
      <c r="N45" s="189">
        <v>154</v>
      </c>
      <c r="O45" s="211">
        <v>4</v>
      </c>
      <c r="P45" s="212">
        <v>0</v>
      </c>
    </row>
    <row r="46" spans="1:16" ht="15.95" customHeight="1" x14ac:dyDescent="0.2">
      <c r="A46" s="119" t="s">
        <v>37</v>
      </c>
      <c r="B46" s="213">
        <v>22994</v>
      </c>
      <c r="C46" s="198">
        <v>2758</v>
      </c>
      <c r="D46" s="191">
        <v>501</v>
      </c>
      <c r="E46" s="191">
        <v>2257</v>
      </c>
      <c r="F46" s="191">
        <v>16751</v>
      </c>
      <c r="G46" s="191">
        <v>2471</v>
      </c>
      <c r="H46" s="191">
        <v>2603</v>
      </c>
      <c r="I46" s="191">
        <v>3090</v>
      </c>
      <c r="J46" s="191">
        <v>2859</v>
      </c>
      <c r="K46" s="191">
        <v>2667</v>
      </c>
      <c r="L46" s="191">
        <v>3061</v>
      </c>
      <c r="M46" s="191">
        <v>3485</v>
      </c>
      <c r="N46" s="191">
        <v>3251</v>
      </c>
      <c r="O46" s="214">
        <v>234</v>
      </c>
      <c r="P46" s="215">
        <v>0</v>
      </c>
    </row>
    <row r="47" spans="1:16" ht="15.95" customHeight="1" x14ac:dyDescent="0.2">
      <c r="A47" s="116" t="s">
        <v>38</v>
      </c>
      <c r="B47" s="216">
        <v>958</v>
      </c>
      <c r="C47" s="186">
        <v>151</v>
      </c>
      <c r="D47" s="187">
        <v>18</v>
      </c>
      <c r="E47" s="187">
        <v>133</v>
      </c>
      <c r="F47" s="187">
        <v>677</v>
      </c>
      <c r="G47" s="187">
        <v>111</v>
      </c>
      <c r="H47" s="187">
        <v>99</v>
      </c>
      <c r="I47" s="187">
        <v>109</v>
      </c>
      <c r="J47" s="187">
        <v>108</v>
      </c>
      <c r="K47" s="187">
        <v>123</v>
      </c>
      <c r="L47" s="187">
        <v>127</v>
      </c>
      <c r="M47" s="187">
        <v>130</v>
      </c>
      <c r="N47" s="187">
        <v>126</v>
      </c>
      <c r="O47" s="208">
        <v>4</v>
      </c>
      <c r="P47" s="209">
        <v>0</v>
      </c>
    </row>
    <row r="48" spans="1:16" ht="15.95" customHeight="1" x14ac:dyDescent="0.2">
      <c r="A48" s="116" t="s">
        <v>39</v>
      </c>
      <c r="B48" s="207">
        <v>3015</v>
      </c>
      <c r="C48" s="186">
        <v>539</v>
      </c>
      <c r="D48" s="187">
        <v>76</v>
      </c>
      <c r="E48" s="187">
        <v>463</v>
      </c>
      <c r="F48" s="187">
        <v>2045</v>
      </c>
      <c r="G48" s="187">
        <v>339</v>
      </c>
      <c r="H48" s="187">
        <v>311</v>
      </c>
      <c r="I48" s="187">
        <v>338</v>
      </c>
      <c r="J48" s="187">
        <v>335</v>
      </c>
      <c r="K48" s="187">
        <v>350</v>
      </c>
      <c r="L48" s="187">
        <v>372</v>
      </c>
      <c r="M48" s="187">
        <v>431</v>
      </c>
      <c r="N48" s="187">
        <v>408</v>
      </c>
      <c r="O48" s="208">
        <v>23</v>
      </c>
      <c r="P48" s="209">
        <v>0</v>
      </c>
    </row>
    <row r="49" spans="1:16" ht="15.95" customHeight="1" x14ac:dyDescent="0.2">
      <c r="A49" s="116" t="s">
        <v>40</v>
      </c>
      <c r="B49" s="207">
        <v>1132</v>
      </c>
      <c r="C49" s="186">
        <v>173</v>
      </c>
      <c r="D49" s="187">
        <v>22</v>
      </c>
      <c r="E49" s="187">
        <v>151</v>
      </c>
      <c r="F49" s="187">
        <v>791</v>
      </c>
      <c r="G49" s="187">
        <v>144</v>
      </c>
      <c r="H49" s="187">
        <v>118</v>
      </c>
      <c r="I49" s="187">
        <v>142</v>
      </c>
      <c r="J49" s="187">
        <v>141</v>
      </c>
      <c r="K49" s="187">
        <v>124</v>
      </c>
      <c r="L49" s="187">
        <v>122</v>
      </c>
      <c r="M49" s="187">
        <v>168</v>
      </c>
      <c r="N49" s="187">
        <v>160</v>
      </c>
      <c r="O49" s="208">
        <v>8</v>
      </c>
      <c r="P49" s="209">
        <v>0</v>
      </c>
    </row>
    <row r="50" spans="1:16" ht="15.95" customHeight="1" x14ac:dyDescent="0.2">
      <c r="A50" s="116" t="s">
        <v>41</v>
      </c>
      <c r="B50" s="207">
        <v>1000</v>
      </c>
      <c r="C50" s="186">
        <v>158</v>
      </c>
      <c r="D50" s="187">
        <v>19</v>
      </c>
      <c r="E50" s="187">
        <v>139</v>
      </c>
      <c r="F50" s="187">
        <v>702</v>
      </c>
      <c r="G50" s="187">
        <v>101</v>
      </c>
      <c r="H50" s="187">
        <v>119</v>
      </c>
      <c r="I50" s="187">
        <v>116</v>
      </c>
      <c r="J50" s="187">
        <v>122</v>
      </c>
      <c r="K50" s="187">
        <v>123</v>
      </c>
      <c r="L50" s="187">
        <v>121</v>
      </c>
      <c r="M50" s="187">
        <v>140</v>
      </c>
      <c r="N50" s="187">
        <v>133</v>
      </c>
      <c r="O50" s="208">
        <v>7</v>
      </c>
      <c r="P50" s="209">
        <v>0</v>
      </c>
    </row>
    <row r="51" spans="1:16" ht="15.95" customHeight="1" x14ac:dyDescent="0.2">
      <c r="A51" s="116" t="s">
        <v>42</v>
      </c>
      <c r="B51" s="207">
        <v>2172</v>
      </c>
      <c r="C51" s="186">
        <v>312</v>
      </c>
      <c r="D51" s="187">
        <v>72</v>
      </c>
      <c r="E51" s="187">
        <v>240</v>
      </c>
      <c r="F51" s="187">
        <v>1532</v>
      </c>
      <c r="G51" s="187">
        <v>267</v>
      </c>
      <c r="H51" s="187">
        <v>217</v>
      </c>
      <c r="I51" s="187">
        <v>264</v>
      </c>
      <c r="J51" s="187">
        <v>250</v>
      </c>
      <c r="K51" s="187">
        <v>268</v>
      </c>
      <c r="L51" s="187">
        <v>266</v>
      </c>
      <c r="M51" s="187">
        <v>328</v>
      </c>
      <c r="N51" s="187">
        <v>297</v>
      </c>
      <c r="O51" s="208">
        <v>31</v>
      </c>
      <c r="P51" s="209">
        <v>0</v>
      </c>
    </row>
    <row r="52" spans="1:16" ht="15.95" customHeight="1" x14ac:dyDescent="0.2">
      <c r="A52" s="116" t="s">
        <v>43</v>
      </c>
      <c r="B52" s="207">
        <v>2019</v>
      </c>
      <c r="C52" s="186">
        <v>308</v>
      </c>
      <c r="D52" s="187">
        <v>47</v>
      </c>
      <c r="E52" s="187">
        <v>261</v>
      </c>
      <c r="F52" s="187">
        <v>1410</v>
      </c>
      <c r="G52" s="187">
        <v>231</v>
      </c>
      <c r="H52" s="187">
        <v>216</v>
      </c>
      <c r="I52" s="187">
        <v>254</v>
      </c>
      <c r="J52" s="187">
        <v>252</v>
      </c>
      <c r="K52" s="187">
        <v>206</v>
      </c>
      <c r="L52" s="187">
        <v>251</v>
      </c>
      <c r="M52" s="187">
        <v>301</v>
      </c>
      <c r="N52" s="187">
        <v>285</v>
      </c>
      <c r="O52" s="208">
        <v>16</v>
      </c>
      <c r="P52" s="209">
        <v>0</v>
      </c>
    </row>
    <row r="53" spans="1:16" ht="15.95" customHeight="1" x14ac:dyDescent="0.2">
      <c r="A53" s="116" t="s">
        <v>44</v>
      </c>
      <c r="B53" s="207">
        <v>1914</v>
      </c>
      <c r="C53" s="186">
        <v>369</v>
      </c>
      <c r="D53" s="187">
        <v>51</v>
      </c>
      <c r="E53" s="187">
        <v>318</v>
      </c>
      <c r="F53" s="187">
        <v>1371</v>
      </c>
      <c r="G53" s="187">
        <v>196</v>
      </c>
      <c r="H53" s="187">
        <v>199</v>
      </c>
      <c r="I53" s="187">
        <v>240</v>
      </c>
      <c r="J53" s="187">
        <v>270</v>
      </c>
      <c r="K53" s="187">
        <v>227</v>
      </c>
      <c r="L53" s="187">
        <v>239</v>
      </c>
      <c r="M53" s="187">
        <v>174</v>
      </c>
      <c r="N53" s="187">
        <v>169</v>
      </c>
      <c r="O53" s="208">
        <v>5</v>
      </c>
      <c r="P53" s="209">
        <v>0</v>
      </c>
    </row>
    <row r="54" spans="1:16" ht="15.95" customHeight="1" x14ac:dyDescent="0.2">
      <c r="A54" s="116" t="s">
        <v>45</v>
      </c>
      <c r="B54" s="207">
        <v>1701</v>
      </c>
      <c r="C54" s="186">
        <v>223</v>
      </c>
      <c r="D54" s="187">
        <v>37</v>
      </c>
      <c r="E54" s="187">
        <v>186</v>
      </c>
      <c r="F54" s="187">
        <v>1184</v>
      </c>
      <c r="G54" s="187">
        <v>191</v>
      </c>
      <c r="H54" s="187">
        <v>153</v>
      </c>
      <c r="I54" s="187">
        <v>193</v>
      </c>
      <c r="J54" s="187">
        <v>209</v>
      </c>
      <c r="K54" s="187">
        <v>187</v>
      </c>
      <c r="L54" s="187">
        <v>251</v>
      </c>
      <c r="M54" s="187">
        <v>294</v>
      </c>
      <c r="N54" s="187">
        <v>279</v>
      </c>
      <c r="O54" s="208">
        <v>15</v>
      </c>
      <c r="P54" s="209">
        <v>0</v>
      </c>
    </row>
    <row r="55" spans="1:16" s="33" customFormat="1" ht="15.95" customHeight="1" x14ac:dyDescent="0.2">
      <c r="A55" s="116" t="s">
        <v>46</v>
      </c>
      <c r="B55" s="207">
        <v>532</v>
      </c>
      <c r="C55" s="186">
        <v>103</v>
      </c>
      <c r="D55" s="187">
        <v>16</v>
      </c>
      <c r="E55" s="187">
        <v>87</v>
      </c>
      <c r="F55" s="187">
        <v>368</v>
      </c>
      <c r="G55" s="187">
        <v>72</v>
      </c>
      <c r="H55" s="187">
        <v>59</v>
      </c>
      <c r="I55" s="187">
        <v>54</v>
      </c>
      <c r="J55" s="187">
        <v>49</v>
      </c>
      <c r="K55" s="187">
        <v>71</v>
      </c>
      <c r="L55" s="187">
        <v>63</v>
      </c>
      <c r="M55" s="187">
        <v>61</v>
      </c>
      <c r="N55" s="187">
        <v>54</v>
      </c>
      <c r="O55" s="208">
        <v>7</v>
      </c>
      <c r="P55" s="209">
        <v>0</v>
      </c>
    </row>
    <row r="56" spans="1:16" ht="15.95" customHeight="1" x14ac:dyDescent="0.2">
      <c r="A56" s="116" t="s">
        <v>47</v>
      </c>
      <c r="B56" s="207">
        <v>877</v>
      </c>
      <c r="C56" s="186">
        <v>174</v>
      </c>
      <c r="D56" s="187">
        <v>34</v>
      </c>
      <c r="E56" s="187">
        <v>140</v>
      </c>
      <c r="F56" s="187">
        <v>600</v>
      </c>
      <c r="G56" s="187">
        <v>122</v>
      </c>
      <c r="H56" s="187">
        <v>92</v>
      </c>
      <c r="I56" s="187">
        <v>118</v>
      </c>
      <c r="J56" s="187">
        <v>104</v>
      </c>
      <c r="K56" s="187">
        <v>77</v>
      </c>
      <c r="L56" s="187">
        <v>87</v>
      </c>
      <c r="M56" s="187">
        <v>103</v>
      </c>
      <c r="N56" s="187">
        <v>96</v>
      </c>
      <c r="O56" s="208">
        <v>7</v>
      </c>
      <c r="P56" s="209">
        <v>0</v>
      </c>
    </row>
    <row r="57" spans="1:16" ht="15.95" customHeight="1" x14ac:dyDescent="0.2">
      <c r="A57" s="118" t="s">
        <v>48</v>
      </c>
      <c r="B57" s="210">
        <v>3212</v>
      </c>
      <c r="C57" s="188">
        <v>490</v>
      </c>
      <c r="D57" s="189">
        <v>84</v>
      </c>
      <c r="E57" s="189">
        <v>406</v>
      </c>
      <c r="F57" s="189">
        <v>2290</v>
      </c>
      <c r="G57" s="189">
        <v>433</v>
      </c>
      <c r="H57" s="189">
        <v>374</v>
      </c>
      <c r="I57" s="189">
        <v>425</v>
      </c>
      <c r="J57" s="189">
        <v>335</v>
      </c>
      <c r="K57" s="189">
        <v>352</v>
      </c>
      <c r="L57" s="189">
        <v>371</v>
      </c>
      <c r="M57" s="189">
        <v>432</v>
      </c>
      <c r="N57" s="189">
        <v>405</v>
      </c>
      <c r="O57" s="211">
        <v>27</v>
      </c>
      <c r="P57" s="212">
        <v>0</v>
      </c>
    </row>
    <row r="58" spans="1:16" ht="15.95" customHeight="1" thickBot="1" x14ac:dyDescent="0.25">
      <c r="A58" s="120" t="s">
        <v>49</v>
      </c>
      <c r="B58" s="221">
        <v>18532</v>
      </c>
      <c r="C58" s="201">
        <v>3000</v>
      </c>
      <c r="D58" s="197">
        <v>476</v>
      </c>
      <c r="E58" s="197">
        <v>2524</v>
      </c>
      <c r="F58" s="197">
        <v>12970</v>
      </c>
      <c r="G58" s="197">
        <v>2207</v>
      </c>
      <c r="H58" s="197">
        <v>1957</v>
      </c>
      <c r="I58" s="197">
        <v>2253</v>
      </c>
      <c r="J58" s="197">
        <v>2175</v>
      </c>
      <c r="K58" s="197">
        <v>2108</v>
      </c>
      <c r="L58" s="197">
        <v>2270</v>
      </c>
      <c r="M58" s="197">
        <v>2562</v>
      </c>
      <c r="N58" s="197">
        <v>2412</v>
      </c>
      <c r="O58" s="222">
        <v>150</v>
      </c>
      <c r="P58" s="223">
        <v>0</v>
      </c>
    </row>
    <row r="59" spans="1:16" ht="15.95" customHeight="1" x14ac:dyDescent="0.2">
      <c r="A59" s="121" t="s">
        <v>50</v>
      </c>
      <c r="B59" s="224">
        <v>2574</v>
      </c>
      <c r="C59" s="186">
        <v>290</v>
      </c>
      <c r="D59" s="187">
        <v>40</v>
      </c>
      <c r="E59" s="187">
        <v>250</v>
      </c>
      <c r="F59" s="187">
        <v>1796</v>
      </c>
      <c r="G59" s="187">
        <v>314</v>
      </c>
      <c r="H59" s="187">
        <v>287</v>
      </c>
      <c r="I59" s="187">
        <v>286</v>
      </c>
      <c r="J59" s="187">
        <v>287</v>
      </c>
      <c r="K59" s="187">
        <v>301</v>
      </c>
      <c r="L59" s="187">
        <v>321</v>
      </c>
      <c r="M59" s="187">
        <v>488</v>
      </c>
      <c r="N59" s="187">
        <v>456</v>
      </c>
      <c r="O59" s="208">
        <v>32</v>
      </c>
      <c r="P59" s="209">
        <v>0</v>
      </c>
    </row>
    <row r="60" spans="1:16" ht="15.95" customHeight="1" x14ac:dyDescent="0.2">
      <c r="A60" s="116" t="s">
        <v>51</v>
      </c>
      <c r="B60" s="224">
        <v>834</v>
      </c>
      <c r="C60" s="186">
        <v>103</v>
      </c>
      <c r="D60" s="187">
        <v>16</v>
      </c>
      <c r="E60" s="187">
        <v>87</v>
      </c>
      <c r="F60" s="187">
        <v>625</v>
      </c>
      <c r="G60" s="187">
        <v>90</v>
      </c>
      <c r="H60" s="187">
        <v>100</v>
      </c>
      <c r="I60" s="187">
        <v>107</v>
      </c>
      <c r="J60" s="187">
        <v>111</v>
      </c>
      <c r="K60" s="187">
        <v>113</v>
      </c>
      <c r="L60" s="187">
        <v>104</v>
      </c>
      <c r="M60" s="187">
        <v>106</v>
      </c>
      <c r="N60" s="187">
        <v>99</v>
      </c>
      <c r="O60" s="208">
        <v>7</v>
      </c>
      <c r="P60" s="209">
        <v>0</v>
      </c>
    </row>
    <row r="61" spans="1:16" ht="15.95" customHeight="1" x14ac:dyDescent="0.2">
      <c r="A61" s="116" t="s">
        <v>52</v>
      </c>
      <c r="B61" s="224">
        <v>2714</v>
      </c>
      <c r="C61" s="186">
        <v>403</v>
      </c>
      <c r="D61" s="187">
        <v>97</v>
      </c>
      <c r="E61" s="187">
        <v>306</v>
      </c>
      <c r="F61" s="187">
        <v>1932</v>
      </c>
      <c r="G61" s="187">
        <v>288</v>
      </c>
      <c r="H61" s="187">
        <v>286</v>
      </c>
      <c r="I61" s="187">
        <v>338</v>
      </c>
      <c r="J61" s="187">
        <v>345</v>
      </c>
      <c r="K61" s="187">
        <v>317</v>
      </c>
      <c r="L61" s="187">
        <v>358</v>
      </c>
      <c r="M61" s="187">
        <v>379</v>
      </c>
      <c r="N61" s="187">
        <v>360</v>
      </c>
      <c r="O61" s="208">
        <v>19</v>
      </c>
      <c r="P61" s="209">
        <v>0</v>
      </c>
    </row>
    <row r="62" spans="1:16" ht="15.95" customHeight="1" x14ac:dyDescent="0.2">
      <c r="A62" s="116" t="s">
        <v>53</v>
      </c>
      <c r="B62" s="224">
        <v>1411</v>
      </c>
      <c r="C62" s="186">
        <v>163</v>
      </c>
      <c r="D62" s="187">
        <v>16</v>
      </c>
      <c r="E62" s="187">
        <v>147</v>
      </c>
      <c r="F62" s="187">
        <v>1040</v>
      </c>
      <c r="G62" s="187">
        <v>157</v>
      </c>
      <c r="H62" s="187">
        <v>158</v>
      </c>
      <c r="I62" s="187">
        <v>186</v>
      </c>
      <c r="J62" s="187">
        <v>161</v>
      </c>
      <c r="K62" s="187">
        <v>180</v>
      </c>
      <c r="L62" s="187">
        <v>198</v>
      </c>
      <c r="M62" s="187">
        <v>208</v>
      </c>
      <c r="N62" s="187">
        <v>193</v>
      </c>
      <c r="O62" s="208">
        <v>15</v>
      </c>
      <c r="P62" s="209">
        <v>0</v>
      </c>
    </row>
    <row r="63" spans="1:16" ht="15.95" customHeight="1" x14ac:dyDescent="0.2">
      <c r="A63" s="116" t="s">
        <v>54</v>
      </c>
      <c r="B63" s="224">
        <v>933</v>
      </c>
      <c r="C63" s="186">
        <v>142</v>
      </c>
      <c r="D63" s="187">
        <v>30</v>
      </c>
      <c r="E63" s="187">
        <v>112</v>
      </c>
      <c r="F63" s="187">
        <v>682</v>
      </c>
      <c r="G63" s="187">
        <v>100</v>
      </c>
      <c r="H63" s="187">
        <v>93</v>
      </c>
      <c r="I63" s="187">
        <v>109</v>
      </c>
      <c r="J63" s="187">
        <v>134</v>
      </c>
      <c r="K63" s="187">
        <v>127</v>
      </c>
      <c r="L63" s="187">
        <v>119</v>
      </c>
      <c r="M63" s="187">
        <v>109</v>
      </c>
      <c r="N63" s="187">
        <v>105</v>
      </c>
      <c r="O63" s="208">
        <v>4</v>
      </c>
      <c r="P63" s="209">
        <v>0</v>
      </c>
    </row>
    <row r="64" spans="1:16" ht="15.95" customHeight="1" x14ac:dyDescent="0.2">
      <c r="A64" s="116" t="s">
        <v>55</v>
      </c>
      <c r="B64" s="224">
        <v>3698</v>
      </c>
      <c r="C64" s="186">
        <v>478</v>
      </c>
      <c r="D64" s="187">
        <v>117</v>
      </c>
      <c r="E64" s="187">
        <v>361</v>
      </c>
      <c r="F64" s="187">
        <v>2766</v>
      </c>
      <c r="G64" s="187">
        <v>394</v>
      </c>
      <c r="H64" s="187">
        <v>488</v>
      </c>
      <c r="I64" s="187">
        <v>520</v>
      </c>
      <c r="J64" s="187">
        <v>446</v>
      </c>
      <c r="K64" s="187">
        <v>447</v>
      </c>
      <c r="L64" s="187">
        <v>471</v>
      </c>
      <c r="M64" s="187">
        <v>454</v>
      </c>
      <c r="N64" s="187">
        <v>426</v>
      </c>
      <c r="O64" s="208">
        <v>28</v>
      </c>
      <c r="P64" s="209">
        <v>0</v>
      </c>
    </row>
    <row r="65" spans="1:16" ht="15.95" customHeight="1" x14ac:dyDescent="0.2">
      <c r="A65" s="116" t="s">
        <v>56</v>
      </c>
      <c r="B65" s="224">
        <v>1311</v>
      </c>
      <c r="C65" s="186">
        <v>162</v>
      </c>
      <c r="D65" s="187">
        <v>24</v>
      </c>
      <c r="E65" s="187">
        <v>138</v>
      </c>
      <c r="F65" s="187">
        <v>940</v>
      </c>
      <c r="G65" s="187">
        <v>116</v>
      </c>
      <c r="H65" s="187">
        <v>142</v>
      </c>
      <c r="I65" s="187">
        <v>181</v>
      </c>
      <c r="J65" s="187">
        <v>178</v>
      </c>
      <c r="K65" s="187">
        <v>163</v>
      </c>
      <c r="L65" s="187">
        <v>160</v>
      </c>
      <c r="M65" s="187">
        <v>209</v>
      </c>
      <c r="N65" s="187">
        <v>199</v>
      </c>
      <c r="O65" s="208">
        <v>10</v>
      </c>
      <c r="P65" s="209">
        <v>0</v>
      </c>
    </row>
    <row r="66" spans="1:16" ht="15.95" customHeight="1" x14ac:dyDescent="0.2">
      <c r="A66" s="116" t="s">
        <v>57</v>
      </c>
      <c r="B66" s="224">
        <v>3192</v>
      </c>
      <c r="C66" s="186">
        <v>428</v>
      </c>
      <c r="D66" s="187">
        <v>123</v>
      </c>
      <c r="E66" s="187">
        <v>305</v>
      </c>
      <c r="F66" s="187">
        <v>2354</v>
      </c>
      <c r="G66" s="187">
        <v>374</v>
      </c>
      <c r="H66" s="187">
        <v>368</v>
      </c>
      <c r="I66" s="187">
        <v>425</v>
      </c>
      <c r="J66" s="187">
        <v>430</v>
      </c>
      <c r="K66" s="187">
        <v>367</v>
      </c>
      <c r="L66" s="187">
        <v>390</v>
      </c>
      <c r="M66" s="187">
        <v>410</v>
      </c>
      <c r="N66" s="187">
        <v>381</v>
      </c>
      <c r="O66" s="208">
        <v>29</v>
      </c>
      <c r="P66" s="209">
        <v>0</v>
      </c>
    </row>
    <row r="67" spans="1:16" ht="15.95" customHeight="1" x14ac:dyDescent="0.2">
      <c r="A67" s="116" t="s">
        <v>58</v>
      </c>
      <c r="B67" s="224">
        <v>6552</v>
      </c>
      <c r="C67" s="186">
        <v>897</v>
      </c>
      <c r="D67" s="187">
        <v>289</v>
      </c>
      <c r="E67" s="187">
        <v>608</v>
      </c>
      <c r="F67" s="187">
        <v>4840</v>
      </c>
      <c r="G67" s="187">
        <v>782</v>
      </c>
      <c r="H67" s="187">
        <v>769</v>
      </c>
      <c r="I67" s="187">
        <v>928</v>
      </c>
      <c r="J67" s="187">
        <v>836</v>
      </c>
      <c r="K67" s="187">
        <v>766</v>
      </c>
      <c r="L67" s="187">
        <v>759</v>
      </c>
      <c r="M67" s="187">
        <v>815</v>
      </c>
      <c r="N67" s="187">
        <v>775</v>
      </c>
      <c r="O67" s="208">
        <v>40</v>
      </c>
      <c r="P67" s="209">
        <v>0</v>
      </c>
    </row>
    <row r="68" spans="1:16" ht="15.95" customHeight="1" x14ac:dyDescent="0.2">
      <c r="A68" s="116" t="s">
        <v>59</v>
      </c>
      <c r="B68" s="224">
        <v>2448</v>
      </c>
      <c r="C68" s="186">
        <v>351</v>
      </c>
      <c r="D68" s="187">
        <v>60</v>
      </c>
      <c r="E68" s="187">
        <v>291</v>
      </c>
      <c r="F68" s="187">
        <v>1826</v>
      </c>
      <c r="G68" s="187">
        <v>275</v>
      </c>
      <c r="H68" s="187">
        <v>236</v>
      </c>
      <c r="I68" s="187">
        <v>317</v>
      </c>
      <c r="J68" s="187">
        <v>307</v>
      </c>
      <c r="K68" s="187">
        <v>357</v>
      </c>
      <c r="L68" s="187">
        <v>334</v>
      </c>
      <c r="M68" s="187">
        <v>271</v>
      </c>
      <c r="N68" s="187">
        <v>255</v>
      </c>
      <c r="O68" s="208">
        <v>16</v>
      </c>
      <c r="P68" s="209">
        <v>0</v>
      </c>
    </row>
    <row r="69" spans="1:16" ht="15.95" customHeight="1" x14ac:dyDescent="0.2">
      <c r="A69" s="116" t="s">
        <v>60</v>
      </c>
      <c r="B69" s="224">
        <v>1946</v>
      </c>
      <c r="C69" s="186">
        <v>262</v>
      </c>
      <c r="D69" s="187">
        <v>41</v>
      </c>
      <c r="E69" s="187">
        <v>221</v>
      </c>
      <c r="F69" s="187">
        <v>1398</v>
      </c>
      <c r="G69" s="187">
        <v>232</v>
      </c>
      <c r="H69" s="187">
        <v>225</v>
      </c>
      <c r="I69" s="187">
        <v>275</v>
      </c>
      <c r="J69" s="187">
        <v>241</v>
      </c>
      <c r="K69" s="187">
        <v>189</v>
      </c>
      <c r="L69" s="187">
        <v>236</v>
      </c>
      <c r="M69" s="187">
        <v>286</v>
      </c>
      <c r="N69" s="187">
        <v>262</v>
      </c>
      <c r="O69" s="208">
        <v>24</v>
      </c>
      <c r="P69" s="209">
        <v>0</v>
      </c>
    </row>
    <row r="70" spans="1:16" ht="15.95" customHeight="1" x14ac:dyDescent="0.2">
      <c r="A70" s="116" t="s">
        <v>61</v>
      </c>
      <c r="B70" s="224">
        <v>1200</v>
      </c>
      <c r="C70" s="186">
        <v>151</v>
      </c>
      <c r="D70" s="187">
        <v>22</v>
      </c>
      <c r="E70" s="187">
        <v>129</v>
      </c>
      <c r="F70" s="187">
        <v>859</v>
      </c>
      <c r="G70" s="187">
        <v>130</v>
      </c>
      <c r="H70" s="187">
        <v>113</v>
      </c>
      <c r="I70" s="187">
        <v>159</v>
      </c>
      <c r="J70" s="187">
        <v>145</v>
      </c>
      <c r="K70" s="187">
        <v>154</v>
      </c>
      <c r="L70" s="187">
        <v>158</v>
      </c>
      <c r="M70" s="187">
        <v>190</v>
      </c>
      <c r="N70" s="187">
        <v>176</v>
      </c>
      <c r="O70" s="208">
        <v>14</v>
      </c>
      <c r="P70" s="209">
        <v>0</v>
      </c>
    </row>
    <row r="71" spans="1:16" ht="15.95" customHeight="1" x14ac:dyDescent="0.2">
      <c r="A71" s="116" t="s">
        <v>62</v>
      </c>
      <c r="B71" s="225">
        <v>1844</v>
      </c>
      <c r="C71" s="188">
        <v>251</v>
      </c>
      <c r="D71" s="189">
        <v>48</v>
      </c>
      <c r="E71" s="189">
        <v>203</v>
      </c>
      <c r="F71" s="189">
        <v>1316</v>
      </c>
      <c r="G71" s="189">
        <v>212</v>
      </c>
      <c r="H71" s="189">
        <v>200</v>
      </c>
      <c r="I71" s="189">
        <v>268</v>
      </c>
      <c r="J71" s="189">
        <v>215</v>
      </c>
      <c r="K71" s="189">
        <v>189</v>
      </c>
      <c r="L71" s="189">
        <v>232</v>
      </c>
      <c r="M71" s="189">
        <v>277</v>
      </c>
      <c r="N71" s="189">
        <v>261</v>
      </c>
      <c r="O71" s="211">
        <v>16</v>
      </c>
      <c r="P71" s="212">
        <v>0</v>
      </c>
    </row>
    <row r="72" spans="1:16" ht="15.95" customHeight="1" x14ac:dyDescent="0.2">
      <c r="A72" s="117" t="s">
        <v>63</v>
      </c>
      <c r="B72" s="226">
        <v>30657</v>
      </c>
      <c r="C72" s="198">
        <v>4081</v>
      </c>
      <c r="D72" s="191">
        <v>923</v>
      </c>
      <c r="E72" s="191">
        <v>3158</v>
      </c>
      <c r="F72" s="191">
        <v>22374</v>
      </c>
      <c r="G72" s="191">
        <v>3464</v>
      </c>
      <c r="H72" s="191">
        <v>3465</v>
      </c>
      <c r="I72" s="191">
        <v>4099</v>
      </c>
      <c r="J72" s="191">
        <v>3836</v>
      </c>
      <c r="K72" s="191">
        <v>3670</v>
      </c>
      <c r="L72" s="191">
        <v>3840</v>
      </c>
      <c r="M72" s="191">
        <v>4202</v>
      </c>
      <c r="N72" s="191">
        <v>3948</v>
      </c>
      <c r="O72" s="214">
        <v>254</v>
      </c>
      <c r="P72" s="215">
        <v>0</v>
      </c>
    </row>
    <row r="73" spans="1:16" ht="15.95" customHeight="1" x14ac:dyDescent="0.2">
      <c r="A73" s="116" t="s">
        <v>64</v>
      </c>
      <c r="B73" s="224">
        <v>3781</v>
      </c>
      <c r="C73" s="186">
        <v>611</v>
      </c>
      <c r="D73" s="187">
        <v>141</v>
      </c>
      <c r="E73" s="187">
        <v>470</v>
      </c>
      <c r="F73" s="187">
        <v>2777</v>
      </c>
      <c r="G73" s="187">
        <v>470</v>
      </c>
      <c r="H73" s="187">
        <v>444</v>
      </c>
      <c r="I73" s="187">
        <v>497</v>
      </c>
      <c r="J73" s="187">
        <v>472</v>
      </c>
      <c r="K73" s="187">
        <v>465</v>
      </c>
      <c r="L73" s="187">
        <v>429</v>
      </c>
      <c r="M73" s="187">
        <v>393</v>
      </c>
      <c r="N73" s="187">
        <v>377</v>
      </c>
      <c r="O73" s="208">
        <v>16</v>
      </c>
      <c r="P73" s="209">
        <v>0</v>
      </c>
    </row>
    <row r="74" spans="1:16" ht="15.95" customHeight="1" x14ac:dyDescent="0.2">
      <c r="A74" s="116" t="s">
        <v>65</v>
      </c>
      <c r="B74" s="224">
        <v>2581</v>
      </c>
      <c r="C74" s="186">
        <v>391</v>
      </c>
      <c r="D74" s="187">
        <v>53</v>
      </c>
      <c r="E74" s="187">
        <v>338</v>
      </c>
      <c r="F74" s="187">
        <v>1883</v>
      </c>
      <c r="G74" s="187">
        <v>326</v>
      </c>
      <c r="H74" s="187">
        <v>268</v>
      </c>
      <c r="I74" s="187">
        <v>332</v>
      </c>
      <c r="J74" s="187">
        <v>340</v>
      </c>
      <c r="K74" s="187">
        <v>282</v>
      </c>
      <c r="L74" s="187">
        <v>335</v>
      </c>
      <c r="M74" s="187">
        <v>307</v>
      </c>
      <c r="N74" s="187">
        <v>289</v>
      </c>
      <c r="O74" s="208">
        <v>18</v>
      </c>
      <c r="P74" s="209">
        <v>0</v>
      </c>
    </row>
    <row r="75" spans="1:16" ht="15.95" customHeight="1" x14ac:dyDescent="0.2">
      <c r="A75" s="116" t="s">
        <v>66</v>
      </c>
      <c r="B75" s="224">
        <v>4025</v>
      </c>
      <c r="C75" s="186">
        <v>728</v>
      </c>
      <c r="D75" s="187">
        <v>220</v>
      </c>
      <c r="E75" s="187">
        <v>508</v>
      </c>
      <c r="F75" s="187">
        <v>2942</v>
      </c>
      <c r="G75" s="187">
        <v>455</v>
      </c>
      <c r="H75" s="187">
        <v>561</v>
      </c>
      <c r="I75" s="187">
        <v>512</v>
      </c>
      <c r="J75" s="187">
        <v>513</v>
      </c>
      <c r="K75" s="187">
        <v>476</v>
      </c>
      <c r="L75" s="187">
        <v>425</v>
      </c>
      <c r="M75" s="187">
        <v>355</v>
      </c>
      <c r="N75" s="187">
        <v>338</v>
      </c>
      <c r="O75" s="208">
        <v>17</v>
      </c>
      <c r="P75" s="209">
        <v>0</v>
      </c>
    </row>
    <row r="76" spans="1:16" ht="15.95" customHeight="1" x14ac:dyDescent="0.2">
      <c r="A76" s="116" t="s">
        <v>67</v>
      </c>
      <c r="B76" s="224">
        <v>1488</v>
      </c>
      <c r="C76" s="186">
        <v>243</v>
      </c>
      <c r="D76" s="187">
        <v>66</v>
      </c>
      <c r="E76" s="187">
        <v>177</v>
      </c>
      <c r="F76" s="187">
        <v>1082</v>
      </c>
      <c r="G76" s="187">
        <v>185</v>
      </c>
      <c r="H76" s="187">
        <v>180</v>
      </c>
      <c r="I76" s="187">
        <v>185</v>
      </c>
      <c r="J76" s="187">
        <v>204</v>
      </c>
      <c r="K76" s="187">
        <v>169</v>
      </c>
      <c r="L76" s="187">
        <v>159</v>
      </c>
      <c r="M76" s="187">
        <v>163</v>
      </c>
      <c r="N76" s="187">
        <v>157</v>
      </c>
      <c r="O76" s="208">
        <v>6</v>
      </c>
      <c r="P76" s="209">
        <v>0</v>
      </c>
    </row>
    <row r="77" spans="1:16" ht="15.95" customHeight="1" x14ac:dyDescent="0.2">
      <c r="A77" s="116" t="s">
        <v>68</v>
      </c>
      <c r="B77" s="224">
        <v>574</v>
      </c>
      <c r="C77" s="186">
        <v>68</v>
      </c>
      <c r="D77" s="187">
        <v>10</v>
      </c>
      <c r="E77" s="187">
        <v>58</v>
      </c>
      <c r="F77" s="187">
        <v>457</v>
      </c>
      <c r="G77" s="187">
        <v>83</v>
      </c>
      <c r="H77" s="187">
        <v>70</v>
      </c>
      <c r="I77" s="187">
        <v>77</v>
      </c>
      <c r="J77" s="187">
        <v>77</v>
      </c>
      <c r="K77" s="187">
        <v>77</v>
      </c>
      <c r="L77" s="187">
        <v>73</v>
      </c>
      <c r="M77" s="187">
        <v>49</v>
      </c>
      <c r="N77" s="187">
        <v>47</v>
      </c>
      <c r="O77" s="208">
        <v>2</v>
      </c>
      <c r="P77" s="209">
        <v>0</v>
      </c>
    </row>
    <row r="78" spans="1:16" ht="15.95" customHeight="1" x14ac:dyDescent="0.2">
      <c r="A78" s="116" t="s">
        <v>69</v>
      </c>
      <c r="B78" s="224">
        <v>3475</v>
      </c>
      <c r="C78" s="186">
        <v>516</v>
      </c>
      <c r="D78" s="187">
        <v>141</v>
      </c>
      <c r="E78" s="187">
        <v>375</v>
      </c>
      <c r="F78" s="187">
        <v>2562</v>
      </c>
      <c r="G78" s="187">
        <v>457</v>
      </c>
      <c r="H78" s="187">
        <v>419</v>
      </c>
      <c r="I78" s="187">
        <v>451</v>
      </c>
      <c r="J78" s="187">
        <v>423</v>
      </c>
      <c r="K78" s="187">
        <v>415</v>
      </c>
      <c r="L78" s="187">
        <v>397</v>
      </c>
      <c r="M78" s="187">
        <v>397</v>
      </c>
      <c r="N78" s="187">
        <v>361</v>
      </c>
      <c r="O78" s="208">
        <v>36</v>
      </c>
      <c r="P78" s="209">
        <v>0</v>
      </c>
    </row>
    <row r="79" spans="1:16" ht="15.95" customHeight="1" x14ac:dyDescent="0.2">
      <c r="A79" s="116" t="s">
        <v>70</v>
      </c>
      <c r="B79" s="224">
        <v>5852</v>
      </c>
      <c r="C79" s="186">
        <v>864</v>
      </c>
      <c r="D79" s="187">
        <v>194</v>
      </c>
      <c r="E79" s="187">
        <v>670</v>
      </c>
      <c r="F79" s="187">
        <v>4223</v>
      </c>
      <c r="G79" s="187">
        <v>715</v>
      </c>
      <c r="H79" s="187">
        <v>634</v>
      </c>
      <c r="I79" s="187">
        <v>710</v>
      </c>
      <c r="J79" s="187">
        <v>745</v>
      </c>
      <c r="K79" s="187">
        <v>700</v>
      </c>
      <c r="L79" s="187">
        <v>719</v>
      </c>
      <c r="M79" s="187">
        <v>765</v>
      </c>
      <c r="N79" s="187">
        <v>705</v>
      </c>
      <c r="O79" s="208">
        <v>60</v>
      </c>
      <c r="P79" s="209">
        <v>0</v>
      </c>
    </row>
    <row r="80" spans="1:16" ht="15.95" customHeight="1" x14ac:dyDescent="0.2">
      <c r="A80" s="116" t="s">
        <v>71</v>
      </c>
      <c r="B80" s="224">
        <v>3028</v>
      </c>
      <c r="C80" s="186">
        <v>485</v>
      </c>
      <c r="D80" s="187">
        <v>123</v>
      </c>
      <c r="E80" s="187">
        <v>362</v>
      </c>
      <c r="F80" s="187">
        <v>2247</v>
      </c>
      <c r="G80" s="187">
        <v>368</v>
      </c>
      <c r="H80" s="187">
        <v>381</v>
      </c>
      <c r="I80" s="187">
        <v>401</v>
      </c>
      <c r="J80" s="187">
        <v>410</v>
      </c>
      <c r="K80" s="187">
        <v>352</v>
      </c>
      <c r="L80" s="187">
        <v>335</v>
      </c>
      <c r="M80" s="187">
        <v>296</v>
      </c>
      <c r="N80" s="187">
        <v>280</v>
      </c>
      <c r="O80" s="208">
        <v>16</v>
      </c>
      <c r="P80" s="209">
        <v>0</v>
      </c>
    </row>
    <row r="81" spans="1:16" ht="15.95" customHeight="1" x14ac:dyDescent="0.2">
      <c r="A81" s="116" t="s">
        <v>72</v>
      </c>
      <c r="B81" s="224">
        <v>1837</v>
      </c>
      <c r="C81" s="186">
        <v>234</v>
      </c>
      <c r="D81" s="187">
        <v>34</v>
      </c>
      <c r="E81" s="187">
        <v>200</v>
      </c>
      <c r="F81" s="187">
        <v>1380</v>
      </c>
      <c r="G81" s="187">
        <v>223</v>
      </c>
      <c r="H81" s="187">
        <v>187</v>
      </c>
      <c r="I81" s="187">
        <v>240</v>
      </c>
      <c r="J81" s="187">
        <v>259</v>
      </c>
      <c r="K81" s="187">
        <v>226</v>
      </c>
      <c r="L81" s="187">
        <v>245</v>
      </c>
      <c r="M81" s="187">
        <v>223</v>
      </c>
      <c r="N81" s="187">
        <v>212</v>
      </c>
      <c r="O81" s="208">
        <v>11</v>
      </c>
      <c r="P81" s="209">
        <v>0</v>
      </c>
    </row>
    <row r="82" spans="1:16" ht="15.95" customHeight="1" x14ac:dyDescent="0.2">
      <c r="A82" s="116" t="s">
        <v>73</v>
      </c>
      <c r="B82" s="224">
        <v>1964</v>
      </c>
      <c r="C82" s="186">
        <v>387</v>
      </c>
      <c r="D82" s="187">
        <v>104</v>
      </c>
      <c r="E82" s="187">
        <v>283</v>
      </c>
      <c r="F82" s="187">
        <v>1406</v>
      </c>
      <c r="G82" s="187">
        <v>252</v>
      </c>
      <c r="H82" s="187">
        <v>223</v>
      </c>
      <c r="I82" s="187">
        <v>272</v>
      </c>
      <c r="J82" s="187">
        <v>244</v>
      </c>
      <c r="K82" s="187">
        <v>208</v>
      </c>
      <c r="L82" s="187">
        <v>207</v>
      </c>
      <c r="M82" s="187">
        <v>171</v>
      </c>
      <c r="N82" s="187">
        <v>166</v>
      </c>
      <c r="O82" s="208">
        <v>5</v>
      </c>
      <c r="P82" s="209">
        <v>0</v>
      </c>
    </row>
    <row r="83" spans="1:16" ht="15.95" customHeight="1" x14ac:dyDescent="0.2">
      <c r="A83" s="116" t="s">
        <v>74</v>
      </c>
      <c r="B83" s="224">
        <v>1050</v>
      </c>
      <c r="C83" s="186">
        <v>161</v>
      </c>
      <c r="D83" s="187">
        <v>26</v>
      </c>
      <c r="E83" s="187">
        <v>135</v>
      </c>
      <c r="F83" s="187">
        <v>790</v>
      </c>
      <c r="G83" s="187">
        <v>144</v>
      </c>
      <c r="H83" s="187">
        <v>124</v>
      </c>
      <c r="I83" s="187">
        <v>119</v>
      </c>
      <c r="J83" s="187">
        <v>159</v>
      </c>
      <c r="K83" s="187">
        <v>122</v>
      </c>
      <c r="L83" s="187">
        <v>122</v>
      </c>
      <c r="M83" s="187">
        <v>99</v>
      </c>
      <c r="N83" s="187">
        <v>92</v>
      </c>
      <c r="O83" s="208">
        <v>7</v>
      </c>
      <c r="P83" s="209">
        <v>0</v>
      </c>
    </row>
    <row r="84" spans="1:16" ht="15.95" customHeight="1" x14ac:dyDescent="0.2">
      <c r="A84" s="116" t="s">
        <v>75</v>
      </c>
      <c r="B84" s="224">
        <v>1889</v>
      </c>
      <c r="C84" s="186">
        <v>338</v>
      </c>
      <c r="D84" s="187">
        <v>78</v>
      </c>
      <c r="E84" s="187">
        <v>260</v>
      </c>
      <c r="F84" s="187">
        <v>1357</v>
      </c>
      <c r="G84" s="187">
        <v>229</v>
      </c>
      <c r="H84" s="187">
        <v>201</v>
      </c>
      <c r="I84" s="187">
        <v>238</v>
      </c>
      <c r="J84" s="187">
        <v>247</v>
      </c>
      <c r="K84" s="187">
        <v>213</v>
      </c>
      <c r="L84" s="187">
        <v>229</v>
      </c>
      <c r="M84" s="187">
        <v>194</v>
      </c>
      <c r="N84" s="187">
        <v>184</v>
      </c>
      <c r="O84" s="208">
        <v>10</v>
      </c>
      <c r="P84" s="209">
        <v>0</v>
      </c>
    </row>
    <row r="85" spans="1:16" ht="15.95" customHeight="1" x14ac:dyDescent="0.2">
      <c r="A85" s="116" t="s">
        <v>76</v>
      </c>
      <c r="B85" s="225">
        <v>4454</v>
      </c>
      <c r="C85" s="188">
        <v>700</v>
      </c>
      <c r="D85" s="189">
        <v>195</v>
      </c>
      <c r="E85" s="189">
        <v>505</v>
      </c>
      <c r="F85" s="189">
        <v>3298</v>
      </c>
      <c r="G85" s="189">
        <v>502</v>
      </c>
      <c r="H85" s="189">
        <v>614</v>
      </c>
      <c r="I85" s="189">
        <v>572</v>
      </c>
      <c r="J85" s="189">
        <v>577</v>
      </c>
      <c r="K85" s="189">
        <v>522</v>
      </c>
      <c r="L85" s="189">
        <v>511</v>
      </c>
      <c r="M85" s="189">
        <v>456</v>
      </c>
      <c r="N85" s="189">
        <v>441</v>
      </c>
      <c r="O85" s="211">
        <v>15</v>
      </c>
      <c r="P85" s="212">
        <v>0</v>
      </c>
    </row>
    <row r="86" spans="1:16" ht="15.95" customHeight="1" x14ac:dyDescent="0.2">
      <c r="A86" s="117" t="s">
        <v>77</v>
      </c>
      <c r="B86" s="226">
        <v>35998</v>
      </c>
      <c r="C86" s="198">
        <v>5726</v>
      </c>
      <c r="D86" s="191">
        <v>1385</v>
      </c>
      <c r="E86" s="191">
        <v>4341</v>
      </c>
      <c r="F86" s="191">
        <v>26404</v>
      </c>
      <c r="G86" s="191">
        <v>4409</v>
      </c>
      <c r="H86" s="191">
        <v>4306</v>
      </c>
      <c r="I86" s="191">
        <v>4606</v>
      </c>
      <c r="J86" s="191">
        <v>4670</v>
      </c>
      <c r="K86" s="191">
        <v>4227</v>
      </c>
      <c r="L86" s="191">
        <v>4186</v>
      </c>
      <c r="M86" s="191">
        <v>3868</v>
      </c>
      <c r="N86" s="191">
        <v>3649</v>
      </c>
      <c r="O86" s="214">
        <v>219</v>
      </c>
      <c r="P86" s="215">
        <v>0</v>
      </c>
    </row>
    <row r="87" spans="1:16" ht="15.95" customHeight="1" x14ac:dyDescent="0.2">
      <c r="A87" s="116" t="s">
        <v>78</v>
      </c>
      <c r="B87" s="224">
        <v>1470</v>
      </c>
      <c r="C87" s="186">
        <v>210</v>
      </c>
      <c r="D87" s="187">
        <v>59</v>
      </c>
      <c r="E87" s="187">
        <v>151</v>
      </c>
      <c r="F87" s="187">
        <v>1140</v>
      </c>
      <c r="G87" s="187">
        <v>174</v>
      </c>
      <c r="H87" s="187">
        <v>187</v>
      </c>
      <c r="I87" s="187">
        <v>180</v>
      </c>
      <c r="J87" s="187">
        <v>223</v>
      </c>
      <c r="K87" s="187">
        <v>205</v>
      </c>
      <c r="L87" s="187">
        <v>171</v>
      </c>
      <c r="M87" s="187">
        <v>120</v>
      </c>
      <c r="N87" s="187">
        <v>115</v>
      </c>
      <c r="O87" s="208">
        <v>5</v>
      </c>
      <c r="P87" s="209">
        <v>0</v>
      </c>
    </row>
    <row r="88" spans="1:16" ht="15.95" customHeight="1" x14ac:dyDescent="0.2">
      <c r="A88" s="116" t="s">
        <v>79</v>
      </c>
      <c r="B88" s="224">
        <v>1727</v>
      </c>
      <c r="C88" s="186">
        <v>243</v>
      </c>
      <c r="D88" s="187">
        <v>26</v>
      </c>
      <c r="E88" s="187">
        <v>217</v>
      </c>
      <c r="F88" s="187">
        <v>1276</v>
      </c>
      <c r="G88" s="187">
        <v>267</v>
      </c>
      <c r="H88" s="187">
        <v>155</v>
      </c>
      <c r="I88" s="187">
        <v>189</v>
      </c>
      <c r="J88" s="187">
        <v>220</v>
      </c>
      <c r="K88" s="187">
        <v>220</v>
      </c>
      <c r="L88" s="187">
        <v>225</v>
      </c>
      <c r="M88" s="187">
        <v>208</v>
      </c>
      <c r="N88" s="187">
        <v>191</v>
      </c>
      <c r="O88" s="208">
        <v>17</v>
      </c>
      <c r="P88" s="209">
        <v>0</v>
      </c>
    </row>
    <row r="89" spans="1:16" ht="15.95" customHeight="1" x14ac:dyDescent="0.2">
      <c r="A89" s="116" t="s">
        <v>80</v>
      </c>
      <c r="B89" s="224">
        <v>2071</v>
      </c>
      <c r="C89" s="186">
        <v>229</v>
      </c>
      <c r="D89" s="187">
        <v>30</v>
      </c>
      <c r="E89" s="187">
        <v>199</v>
      </c>
      <c r="F89" s="187">
        <v>1550</v>
      </c>
      <c r="G89" s="187">
        <v>302</v>
      </c>
      <c r="H89" s="187">
        <v>221</v>
      </c>
      <c r="I89" s="187">
        <v>266</v>
      </c>
      <c r="J89" s="187">
        <v>250</v>
      </c>
      <c r="K89" s="187">
        <v>232</v>
      </c>
      <c r="L89" s="187">
        <v>279</v>
      </c>
      <c r="M89" s="187">
        <v>292</v>
      </c>
      <c r="N89" s="187">
        <v>272</v>
      </c>
      <c r="O89" s="208">
        <v>20</v>
      </c>
      <c r="P89" s="209">
        <v>0</v>
      </c>
    </row>
    <row r="90" spans="1:16" ht="15.95" customHeight="1" x14ac:dyDescent="0.2">
      <c r="A90" s="116" t="s">
        <v>81</v>
      </c>
      <c r="B90" s="224">
        <v>808</v>
      </c>
      <c r="C90" s="186">
        <v>61</v>
      </c>
      <c r="D90" s="187">
        <v>8</v>
      </c>
      <c r="E90" s="187">
        <v>53</v>
      </c>
      <c r="F90" s="187">
        <v>527</v>
      </c>
      <c r="G90" s="187">
        <v>88</v>
      </c>
      <c r="H90" s="187">
        <v>118</v>
      </c>
      <c r="I90" s="187">
        <v>129</v>
      </c>
      <c r="J90" s="187">
        <v>86</v>
      </c>
      <c r="K90" s="187">
        <v>48</v>
      </c>
      <c r="L90" s="187">
        <v>58</v>
      </c>
      <c r="M90" s="187">
        <v>220</v>
      </c>
      <c r="N90" s="187">
        <v>199</v>
      </c>
      <c r="O90" s="208">
        <v>21</v>
      </c>
      <c r="P90" s="209">
        <v>0</v>
      </c>
    </row>
    <row r="91" spans="1:16" ht="15.95" customHeight="1" x14ac:dyDescent="0.2">
      <c r="A91" s="116" t="s">
        <v>82</v>
      </c>
      <c r="B91" s="224">
        <v>1275</v>
      </c>
      <c r="C91" s="186">
        <v>151</v>
      </c>
      <c r="D91" s="187">
        <v>18</v>
      </c>
      <c r="E91" s="187">
        <v>133</v>
      </c>
      <c r="F91" s="187">
        <v>963</v>
      </c>
      <c r="G91" s="187">
        <v>161</v>
      </c>
      <c r="H91" s="187">
        <v>147</v>
      </c>
      <c r="I91" s="187">
        <v>228</v>
      </c>
      <c r="J91" s="187">
        <v>209</v>
      </c>
      <c r="K91" s="187">
        <v>120</v>
      </c>
      <c r="L91" s="187">
        <v>98</v>
      </c>
      <c r="M91" s="187">
        <v>161</v>
      </c>
      <c r="N91" s="187">
        <v>147</v>
      </c>
      <c r="O91" s="208">
        <v>14</v>
      </c>
      <c r="P91" s="209">
        <v>0</v>
      </c>
    </row>
    <row r="92" spans="1:16" ht="15.95" customHeight="1" x14ac:dyDescent="0.2">
      <c r="A92" s="116" t="s">
        <v>83</v>
      </c>
      <c r="B92" s="224">
        <v>5526</v>
      </c>
      <c r="C92" s="186">
        <v>777</v>
      </c>
      <c r="D92" s="187">
        <v>162</v>
      </c>
      <c r="E92" s="187">
        <v>615</v>
      </c>
      <c r="F92" s="187">
        <v>4084</v>
      </c>
      <c r="G92" s="187">
        <v>703</v>
      </c>
      <c r="H92" s="187">
        <v>687</v>
      </c>
      <c r="I92" s="187">
        <v>717</v>
      </c>
      <c r="J92" s="187">
        <v>735</v>
      </c>
      <c r="K92" s="187">
        <v>623</v>
      </c>
      <c r="L92" s="187">
        <v>619</v>
      </c>
      <c r="M92" s="187">
        <v>665</v>
      </c>
      <c r="N92" s="187">
        <v>636</v>
      </c>
      <c r="O92" s="208">
        <v>29</v>
      </c>
      <c r="P92" s="209">
        <v>0</v>
      </c>
    </row>
    <row r="93" spans="1:16" ht="15.95" customHeight="1" x14ac:dyDescent="0.2">
      <c r="A93" s="116" t="s">
        <v>84</v>
      </c>
      <c r="B93" s="224">
        <v>4781</v>
      </c>
      <c r="C93" s="186">
        <v>642</v>
      </c>
      <c r="D93" s="187">
        <v>117</v>
      </c>
      <c r="E93" s="187">
        <v>525</v>
      </c>
      <c r="F93" s="187">
        <v>3544</v>
      </c>
      <c r="G93" s="187">
        <v>574</v>
      </c>
      <c r="H93" s="187">
        <v>569</v>
      </c>
      <c r="I93" s="187">
        <v>639</v>
      </c>
      <c r="J93" s="187">
        <v>609</v>
      </c>
      <c r="K93" s="187">
        <v>537</v>
      </c>
      <c r="L93" s="187">
        <v>616</v>
      </c>
      <c r="M93" s="187">
        <v>595</v>
      </c>
      <c r="N93" s="187">
        <v>546</v>
      </c>
      <c r="O93" s="208">
        <v>49</v>
      </c>
      <c r="P93" s="209">
        <v>0</v>
      </c>
    </row>
    <row r="94" spans="1:16" ht="15.95" customHeight="1" x14ac:dyDescent="0.2">
      <c r="A94" s="116" t="s">
        <v>85</v>
      </c>
      <c r="B94" s="224">
        <v>3913</v>
      </c>
      <c r="C94" s="186">
        <v>469</v>
      </c>
      <c r="D94" s="187">
        <v>82</v>
      </c>
      <c r="E94" s="187">
        <v>387</v>
      </c>
      <c r="F94" s="187">
        <v>2933</v>
      </c>
      <c r="G94" s="187">
        <v>464</v>
      </c>
      <c r="H94" s="187">
        <v>464</v>
      </c>
      <c r="I94" s="187">
        <v>563</v>
      </c>
      <c r="J94" s="187">
        <v>477</v>
      </c>
      <c r="K94" s="187">
        <v>453</v>
      </c>
      <c r="L94" s="187">
        <v>512</v>
      </c>
      <c r="M94" s="187">
        <v>511</v>
      </c>
      <c r="N94" s="187">
        <v>475</v>
      </c>
      <c r="O94" s="208">
        <v>36</v>
      </c>
      <c r="P94" s="209">
        <v>0</v>
      </c>
    </row>
    <row r="95" spans="1:16" ht="15.95" customHeight="1" x14ac:dyDescent="0.2">
      <c r="A95" s="116" t="s">
        <v>86</v>
      </c>
      <c r="B95" s="224">
        <v>1110</v>
      </c>
      <c r="C95" s="186">
        <v>179</v>
      </c>
      <c r="D95" s="187">
        <v>42</v>
      </c>
      <c r="E95" s="187">
        <v>137</v>
      </c>
      <c r="F95" s="187">
        <v>801</v>
      </c>
      <c r="G95" s="187">
        <v>150</v>
      </c>
      <c r="H95" s="187">
        <v>122</v>
      </c>
      <c r="I95" s="187">
        <v>148</v>
      </c>
      <c r="J95" s="187">
        <v>131</v>
      </c>
      <c r="K95" s="187">
        <v>117</v>
      </c>
      <c r="L95" s="187">
        <v>133</v>
      </c>
      <c r="M95" s="187">
        <v>130</v>
      </c>
      <c r="N95" s="187">
        <v>121</v>
      </c>
      <c r="O95" s="208">
        <v>9</v>
      </c>
      <c r="P95" s="209">
        <v>0</v>
      </c>
    </row>
    <row r="96" spans="1:16" ht="15.95" customHeight="1" x14ac:dyDescent="0.2">
      <c r="A96" s="116" t="s">
        <v>87</v>
      </c>
      <c r="B96" s="224">
        <v>4009</v>
      </c>
      <c r="C96" s="186">
        <v>566</v>
      </c>
      <c r="D96" s="187">
        <v>162</v>
      </c>
      <c r="E96" s="187">
        <v>404</v>
      </c>
      <c r="F96" s="187">
        <v>3058</v>
      </c>
      <c r="G96" s="187">
        <v>511</v>
      </c>
      <c r="H96" s="187">
        <v>489</v>
      </c>
      <c r="I96" s="187">
        <v>530</v>
      </c>
      <c r="J96" s="187">
        <v>559</v>
      </c>
      <c r="K96" s="187">
        <v>482</v>
      </c>
      <c r="L96" s="187">
        <v>487</v>
      </c>
      <c r="M96" s="187">
        <v>385</v>
      </c>
      <c r="N96" s="187">
        <v>368</v>
      </c>
      <c r="O96" s="208">
        <v>17</v>
      </c>
      <c r="P96" s="209">
        <v>0</v>
      </c>
    </row>
    <row r="97" spans="1:16" ht="15.95" customHeight="1" x14ac:dyDescent="0.2">
      <c r="A97" s="116" t="s">
        <v>88</v>
      </c>
      <c r="B97" s="225">
        <v>5895</v>
      </c>
      <c r="C97" s="188">
        <v>747</v>
      </c>
      <c r="D97" s="189">
        <v>128</v>
      </c>
      <c r="E97" s="189">
        <v>619</v>
      </c>
      <c r="F97" s="189">
        <v>4421</v>
      </c>
      <c r="G97" s="189">
        <v>682</v>
      </c>
      <c r="H97" s="189">
        <v>708</v>
      </c>
      <c r="I97" s="189">
        <v>774</v>
      </c>
      <c r="J97" s="189">
        <v>800</v>
      </c>
      <c r="K97" s="189">
        <v>703</v>
      </c>
      <c r="L97" s="189">
        <v>754</v>
      </c>
      <c r="M97" s="189">
        <v>727</v>
      </c>
      <c r="N97" s="189">
        <v>683</v>
      </c>
      <c r="O97" s="211">
        <v>44</v>
      </c>
      <c r="P97" s="212">
        <v>0</v>
      </c>
    </row>
    <row r="98" spans="1:16" ht="15.95" customHeight="1" x14ac:dyDescent="0.2">
      <c r="A98" s="117" t="s">
        <v>89</v>
      </c>
      <c r="B98" s="226">
        <v>32585</v>
      </c>
      <c r="C98" s="198">
        <v>4274</v>
      </c>
      <c r="D98" s="191">
        <v>834</v>
      </c>
      <c r="E98" s="191">
        <v>3440</v>
      </c>
      <c r="F98" s="191">
        <v>24297</v>
      </c>
      <c r="G98" s="191">
        <v>4076</v>
      </c>
      <c r="H98" s="191">
        <v>3867</v>
      </c>
      <c r="I98" s="191">
        <v>4363</v>
      </c>
      <c r="J98" s="191">
        <v>4299</v>
      </c>
      <c r="K98" s="191">
        <v>3740</v>
      </c>
      <c r="L98" s="191">
        <v>3952</v>
      </c>
      <c r="M98" s="191">
        <v>4014</v>
      </c>
      <c r="N98" s="191">
        <v>3753</v>
      </c>
      <c r="O98" s="214">
        <v>261</v>
      </c>
      <c r="P98" s="215">
        <v>0</v>
      </c>
    </row>
    <row r="99" spans="1:16" ht="15.95" customHeight="1" thickBot="1" x14ac:dyDescent="0.25">
      <c r="A99" s="36" t="s">
        <v>90</v>
      </c>
      <c r="B99" s="227">
        <v>180257</v>
      </c>
      <c r="C99" s="228">
        <v>25246</v>
      </c>
      <c r="D99" s="222">
        <v>4965</v>
      </c>
      <c r="E99" s="222">
        <v>20281</v>
      </c>
      <c r="F99" s="222">
        <v>130771</v>
      </c>
      <c r="G99" s="222">
        <v>21376</v>
      </c>
      <c r="H99" s="222">
        <v>20673</v>
      </c>
      <c r="I99" s="222">
        <v>23749</v>
      </c>
      <c r="J99" s="222">
        <v>22281</v>
      </c>
      <c r="K99" s="222">
        <v>20518</v>
      </c>
      <c r="L99" s="222">
        <v>22174</v>
      </c>
      <c r="M99" s="222">
        <v>24240</v>
      </c>
      <c r="N99" s="222">
        <v>22693</v>
      </c>
      <c r="O99" s="222">
        <v>1547</v>
      </c>
      <c r="P99" s="223">
        <v>0</v>
      </c>
    </row>
    <row r="101" spans="1:16" ht="34.5" customHeight="1" x14ac:dyDescent="0.2">
      <c r="A101" s="375" t="s">
        <v>400</v>
      </c>
      <c r="B101" s="375"/>
      <c r="C101" s="375"/>
      <c r="D101" s="375"/>
      <c r="E101" s="375"/>
      <c r="F101" s="375"/>
      <c r="G101" s="375"/>
      <c r="H101" s="375"/>
      <c r="I101" s="375"/>
      <c r="J101" s="375"/>
      <c r="K101" s="375"/>
      <c r="L101" s="375"/>
      <c r="M101" s="375"/>
      <c r="N101" s="375"/>
      <c r="O101" s="375"/>
      <c r="P101" s="375"/>
    </row>
  </sheetData>
  <mergeCells count="14">
    <mergeCell ref="A101:P101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6"/>
  <dimension ref="A1:J102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A7" sqref="A7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3" width="7.7109375" style="32" customWidth="1"/>
    <col min="4" max="4" width="7" style="32" customWidth="1"/>
    <col min="5" max="5" width="7.7109375" style="32" bestFit="1" customWidth="1"/>
    <col min="6" max="9" width="7" style="32" customWidth="1"/>
    <col min="10" max="10" width="11.85546875" style="32" customWidth="1"/>
    <col min="11" max="16384" width="9.140625" style="32"/>
  </cols>
  <sheetData>
    <row r="1" spans="1:10" s="15" customFormat="1" ht="15.75" x14ac:dyDescent="0.2">
      <c r="A1" s="9" t="s">
        <v>474</v>
      </c>
    </row>
    <row r="2" spans="1:10" s="17" customFormat="1" ht="11.25" x14ac:dyDescent="0.2">
      <c r="A2" s="12"/>
    </row>
    <row r="3" spans="1:10" s="15" customFormat="1" ht="18.75" x14ac:dyDescent="0.2">
      <c r="A3" s="10" t="s">
        <v>191</v>
      </c>
    </row>
    <row r="4" spans="1:10" s="20" customFormat="1" ht="14.25" x14ac:dyDescent="0.2">
      <c r="A4" s="163"/>
      <c r="B4" s="157">
        <v>0</v>
      </c>
    </row>
    <row r="5" spans="1:10" s="15" customFormat="1" ht="15.75" x14ac:dyDescent="0.2">
      <c r="A5" s="7"/>
    </row>
    <row r="6" spans="1:10" s="20" customFormat="1" ht="20.25" x14ac:dyDescent="0.2">
      <c r="A6" s="56" t="s">
        <v>382</v>
      </c>
      <c r="B6" s="57"/>
      <c r="C6" s="57"/>
      <c r="D6" s="57"/>
      <c r="E6" s="57"/>
      <c r="F6" s="57"/>
      <c r="G6" s="57"/>
      <c r="H6" s="57"/>
      <c r="I6" s="57"/>
      <c r="J6" s="57"/>
    </row>
    <row r="7" spans="1:10" s="21" customFormat="1" ht="13.5" thickBot="1" x14ac:dyDescent="0.25">
      <c r="A7" s="58" t="s">
        <v>276</v>
      </c>
      <c r="B7" s="60"/>
      <c r="C7" s="60"/>
      <c r="D7" s="60"/>
      <c r="E7" s="60"/>
      <c r="F7" s="60"/>
      <c r="G7" s="60"/>
      <c r="H7" s="60"/>
      <c r="I7" s="60"/>
      <c r="J7" s="259">
        <v>42064</v>
      </c>
    </row>
    <row r="8" spans="1:10" s="31" customFormat="1" ht="15" thickBot="1" x14ac:dyDescent="0.25">
      <c r="A8" s="92"/>
      <c r="B8" s="382" t="s">
        <v>383</v>
      </c>
      <c r="C8" s="448" t="s">
        <v>384</v>
      </c>
      <c r="D8" s="449"/>
      <c r="E8" s="449"/>
      <c r="F8" s="449"/>
      <c r="G8" s="449"/>
      <c r="H8" s="449"/>
      <c r="I8" s="449"/>
      <c r="J8" s="450"/>
    </row>
    <row r="9" spans="1:10" s="31" customFormat="1" ht="14.25" customHeight="1" x14ac:dyDescent="0.2">
      <c r="A9" s="94" t="s">
        <v>1</v>
      </c>
      <c r="B9" s="383"/>
      <c r="C9" s="451" t="s">
        <v>385</v>
      </c>
      <c r="D9" s="446" t="s">
        <v>386</v>
      </c>
      <c r="E9" s="446" t="s">
        <v>387</v>
      </c>
      <c r="F9" s="446" t="s">
        <v>388</v>
      </c>
      <c r="G9" s="446" t="s">
        <v>389</v>
      </c>
      <c r="H9" s="446" t="s">
        <v>390</v>
      </c>
      <c r="I9" s="446" t="s">
        <v>391</v>
      </c>
      <c r="J9" s="427" t="s">
        <v>392</v>
      </c>
    </row>
    <row r="10" spans="1:10" s="31" customFormat="1" ht="14.25" customHeight="1" x14ac:dyDescent="0.2">
      <c r="A10" s="94"/>
      <c r="B10" s="383"/>
      <c r="C10" s="451"/>
      <c r="D10" s="446"/>
      <c r="E10" s="446"/>
      <c r="F10" s="446"/>
      <c r="G10" s="446"/>
      <c r="H10" s="446"/>
      <c r="I10" s="446"/>
      <c r="J10" s="427"/>
    </row>
    <row r="11" spans="1:10" s="31" customFormat="1" ht="13.5" thickBot="1" x14ac:dyDescent="0.25">
      <c r="A11" s="95"/>
      <c r="B11" s="384"/>
      <c r="C11" s="452"/>
      <c r="D11" s="447"/>
      <c r="E11" s="447"/>
      <c r="F11" s="447"/>
      <c r="G11" s="447"/>
      <c r="H11" s="447"/>
      <c r="I11" s="447"/>
      <c r="J11" s="428"/>
    </row>
    <row r="12" spans="1:10" ht="15.95" customHeight="1" x14ac:dyDescent="0.2">
      <c r="A12" s="96" t="s">
        <v>3</v>
      </c>
      <c r="B12" s="229">
        <v>53</v>
      </c>
      <c r="C12" s="204">
        <v>2</v>
      </c>
      <c r="D12" s="184">
        <v>15</v>
      </c>
      <c r="E12" s="184">
        <v>0</v>
      </c>
      <c r="F12" s="184">
        <v>5</v>
      </c>
      <c r="G12" s="184">
        <v>49</v>
      </c>
      <c r="H12" s="184">
        <v>0</v>
      </c>
      <c r="I12" s="184">
        <v>0</v>
      </c>
      <c r="J12" s="185">
        <v>2</v>
      </c>
    </row>
    <row r="13" spans="1:10" ht="15.95" customHeight="1" x14ac:dyDescent="0.2">
      <c r="A13" s="96" t="s">
        <v>4</v>
      </c>
      <c r="B13" s="230">
        <v>172</v>
      </c>
      <c r="C13" s="186">
        <v>8</v>
      </c>
      <c r="D13" s="187">
        <v>42</v>
      </c>
      <c r="E13" s="187">
        <v>0</v>
      </c>
      <c r="F13" s="187">
        <v>22</v>
      </c>
      <c r="G13" s="187">
        <v>167</v>
      </c>
      <c r="H13" s="187">
        <v>0</v>
      </c>
      <c r="I13" s="187">
        <v>0</v>
      </c>
      <c r="J13" s="107">
        <v>3</v>
      </c>
    </row>
    <row r="14" spans="1:10" ht="15.95" customHeight="1" x14ac:dyDescent="0.2">
      <c r="A14" s="96" t="s">
        <v>5</v>
      </c>
      <c r="B14" s="230">
        <v>96</v>
      </c>
      <c r="C14" s="186">
        <v>2</v>
      </c>
      <c r="D14" s="187">
        <v>15</v>
      </c>
      <c r="E14" s="187">
        <v>0</v>
      </c>
      <c r="F14" s="187">
        <v>9</v>
      </c>
      <c r="G14" s="187">
        <v>93</v>
      </c>
      <c r="H14" s="187">
        <v>0</v>
      </c>
      <c r="I14" s="187">
        <v>0</v>
      </c>
      <c r="J14" s="107">
        <v>2</v>
      </c>
    </row>
    <row r="15" spans="1:10" ht="15.95" customHeight="1" x14ac:dyDescent="0.2">
      <c r="A15" s="96" t="s">
        <v>6</v>
      </c>
      <c r="B15" s="230">
        <v>106</v>
      </c>
      <c r="C15" s="186">
        <v>15</v>
      </c>
      <c r="D15" s="187">
        <v>32</v>
      </c>
      <c r="E15" s="187">
        <v>0</v>
      </c>
      <c r="F15" s="187">
        <v>17</v>
      </c>
      <c r="G15" s="187">
        <v>80</v>
      </c>
      <c r="H15" s="187">
        <v>0</v>
      </c>
      <c r="I15" s="187">
        <v>0</v>
      </c>
      <c r="J15" s="107">
        <v>4</v>
      </c>
    </row>
    <row r="16" spans="1:10" ht="15.95" customHeight="1" x14ac:dyDescent="0.2">
      <c r="A16" s="96" t="s">
        <v>7</v>
      </c>
      <c r="B16" s="230">
        <v>180</v>
      </c>
      <c r="C16" s="186">
        <v>12</v>
      </c>
      <c r="D16" s="187">
        <v>55</v>
      </c>
      <c r="E16" s="187">
        <v>0</v>
      </c>
      <c r="F16" s="187">
        <v>33</v>
      </c>
      <c r="G16" s="187">
        <v>146</v>
      </c>
      <c r="H16" s="187">
        <v>0</v>
      </c>
      <c r="I16" s="187">
        <v>0</v>
      </c>
      <c r="J16" s="107">
        <v>3</v>
      </c>
    </row>
    <row r="17" spans="1:10" ht="15.95" customHeight="1" x14ac:dyDescent="0.2">
      <c r="A17" s="96" t="s">
        <v>8</v>
      </c>
      <c r="B17" s="230">
        <v>49</v>
      </c>
      <c r="C17" s="186">
        <v>10</v>
      </c>
      <c r="D17" s="187">
        <v>12</v>
      </c>
      <c r="E17" s="187">
        <v>0</v>
      </c>
      <c r="F17" s="187">
        <v>15</v>
      </c>
      <c r="G17" s="187">
        <v>40</v>
      </c>
      <c r="H17" s="187">
        <v>0</v>
      </c>
      <c r="I17" s="187">
        <v>0</v>
      </c>
      <c r="J17" s="107">
        <v>1</v>
      </c>
    </row>
    <row r="18" spans="1:10" ht="15.95" customHeight="1" x14ac:dyDescent="0.2">
      <c r="A18" s="96" t="s">
        <v>9</v>
      </c>
      <c r="B18" s="230">
        <v>170</v>
      </c>
      <c r="C18" s="186">
        <v>20</v>
      </c>
      <c r="D18" s="187">
        <v>48</v>
      </c>
      <c r="E18" s="187">
        <v>0</v>
      </c>
      <c r="F18" s="187">
        <v>55</v>
      </c>
      <c r="G18" s="187">
        <v>127</v>
      </c>
      <c r="H18" s="187">
        <v>0</v>
      </c>
      <c r="I18" s="187">
        <v>0</v>
      </c>
      <c r="J18" s="107">
        <v>4</v>
      </c>
    </row>
    <row r="19" spans="1:10" ht="15.95" customHeight="1" x14ac:dyDescent="0.2">
      <c r="A19" s="96" t="s">
        <v>10</v>
      </c>
      <c r="B19" s="231">
        <v>142</v>
      </c>
      <c r="C19" s="188">
        <v>29</v>
      </c>
      <c r="D19" s="189">
        <v>31</v>
      </c>
      <c r="E19" s="189">
        <v>0</v>
      </c>
      <c r="F19" s="189">
        <v>37</v>
      </c>
      <c r="G19" s="189">
        <v>108</v>
      </c>
      <c r="H19" s="189">
        <v>0</v>
      </c>
      <c r="I19" s="189">
        <v>0</v>
      </c>
      <c r="J19" s="108">
        <v>2</v>
      </c>
    </row>
    <row r="20" spans="1:10" ht="15.95" customHeight="1" x14ac:dyDescent="0.2">
      <c r="A20" s="98" t="s">
        <v>11</v>
      </c>
      <c r="B20" s="232">
        <v>968</v>
      </c>
      <c r="C20" s="198">
        <v>98</v>
      </c>
      <c r="D20" s="191">
        <v>250</v>
      </c>
      <c r="E20" s="191">
        <v>0</v>
      </c>
      <c r="F20" s="191">
        <v>193</v>
      </c>
      <c r="G20" s="191">
        <v>810</v>
      </c>
      <c r="H20" s="191">
        <v>0</v>
      </c>
      <c r="I20" s="191">
        <v>0</v>
      </c>
      <c r="J20" s="109">
        <v>21</v>
      </c>
    </row>
    <row r="21" spans="1:10" ht="15.95" customHeight="1" x14ac:dyDescent="0.2">
      <c r="A21" s="96" t="s">
        <v>12</v>
      </c>
      <c r="B21" s="233">
        <v>279</v>
      </c>
      <c r="C21" s="186">
        <v>35</v>
      </c>
      <c r="D21" s="187">
        <v>79</v>
      </c>
      <c r="E21" s="187">
        <v>0</v>
      </c>
      <c r="F21" s="187">
        <v>75</v>
      </c>
      <c r="G21" s="187">
        <v>223</v>
      </c>
      <c r="H21" s="187">
        <v>0</v>
      </c>
      <c r="I21" s="187">
        <v>0</v>
      </c>
      <c r="J21" s="107">
        <v>17</v>
      </c>
    </row>
    <row r="22" spans="1:10" ht="15.95" customHeight="1" x14ac:dyDescent="0.2">
      <c r="A22" s="96" t="s">
        <v>13</v>
      </c>
      <c r="B22" s="230">
        <v>115</v>
      </c>
      <c r="C22" s="186">
        <v>22</v>
      </c>
      <c r="D22" s="187">
        <v>26</v>
      </c>
      <c r="E22" s="187">
        <v>0</v>
      </c>
      <c r="F22" s="187">
        <v>31</v>
      </c>
      <c r="G22" s="187">
        <v>97</v>
      </c>
      <c r="H22" s="187">
        <v>0</v>
      </c>
      <c r="I22" s="187">
        <v>0</v>
      </c>
      <c r="J22" s="107">
        <v>4</v>
      </c>
    </row>
    <row r="23" spans="1:10" ht="15.95" customHeight="1" x14ac:dyDescent="0.2">
      <c r="A23" s="96" t="s">
        <v>14</v>
      </c>
      <c r="B23" s="230">
        <v>58</v>
      </c>
      <c r="C23" s="186">
        <v>6</v>
      </c>
      <c r="D23" s="187">
        <v>14</v>
      </c>
      <c r="E23" s="187">
        <v>0</v>
      </c>
      <c r="F23" s="187">
        <v>12</v>
      </c>
      <c r="G23" s="187">
        <v>48</v>
      </c>
      <c r="H23" s="187">
        <v>0</v>
      </c>
      <c r="I23" s="187">
        <v>0</v>
      </c>
      <c r="J23" s="107">
        <v>0</v>
      </c>
    </row>
    <row r="24" spans="1:10" ht="15.95" customHeight="1" x14ac:dyDescent="0.2">
      <c r="A24" s="96" t="s">
        <v>15</v>
      </c>
      <c r="B24" s="230">
        <v>64</v>
      </c>
      <c r="C24" s="186">
        <v>7</v>
      </c>
      <c r="D24" s="187">
        <v>18</v>
      </c>
      <c r="E24" s="187">
        <v>0</v>
      </c>
      <c r="F24" s="187">
        <v>16</v>
      </c>
      <c r="G24" s="187">
        <v>48</v>
      </c>
      <c r="H24" s="187">
        <v>0</v>
      </c>
      <c r="I24" s="187">
        <v>0</v>
      </c>
      <c r="J24" s="107">
        <v>2</v>
      </c>
    </row>
    <row r="25" spans="1:10" ht="15.95" customHeight="1" x14ac:dyDescent="0.2">
      <c r="A25" s="96" t="s">
        <v>16</v>
      </c>
      <c r="B25" s="230">
        <v>177</v>
      </c>
      <c r="C25" s="186">
        <v>18</v>
      </c>
      <c r="D25" s="187">
        <v>47</v>
      </c>
      <c r="E25" s="187">
        <v>0</v>
      </c>
      <c r="F25" s="187">
        <v>57</v>
      </c>
      <c r="G25" s="187">
        <v>137</v>
      </c>
      <c r="H25" s="187">
        <v>0</v>
      </c>
      <c r="I25" s="187">
        <v>2</v>
      </c>
      <c r="J25" s="107">
        <v>7</v>
      </c>
    </row>
    <row r="26" spans="1:10" ht="15.95" customHeight="1" x14ac:dyDescent="0.2">
      <c r="A26" s="96" t="s">
        <v>17</v>
      </c>
      <c r="B26" s="230">
        <v>121</v>
      </c>
      <c r="C26" s="186">
        <v>15</v>
      </c>
      <c r="D26" s="187">
        <v>27</v>
      </c>
      <c r="E26" s="187">
        <v>0</v>
      </c>
      <c r="F26" s="187">
        <v>40</v>
      </c>
      <c r="G26" s="187">
        <v>99</v>
      </c>
      <c r="H26" s="187">
        <v>0</v>
      </c>
      <c r="I26" s="187">
        <v>2</v>
      </c>
      <c r="J26" s="107">
        <v>5</v>
      </c>
    </row>
    <row r="27" spans="1:10" ht="15.95" customHeight="1" x14ac:dyDescent="0.2">
      <c r="A27" s="99" t="s">
        <v>18</v>
      </c>
      <c r="B27" s="231">
        <v>277</v>
      </c>
      <c r="C27" s="188">
        <v>33</v>
      </c>
      <c r="D27" s="189">
        <v>80</v>
      </c>
      <c r="E27" s="189">
        <v>0</v>
      </c>
      <c r="F27" s="189">
        <v>45</v>
      </c>
      <c r="G27" s="189">
        <v>227</v>
      </c>
      <c r="H27" s="189">
        <v>0</v>
      </c>
      <c r="I27" s="189">
        <v>0</v>
      </c>
      <c r="J27" s="108">
        <v>12</v>
      </c>
    </row>
    <row r="28" spans="1:10" ht="15.95" customHeight="1" x14ac:dyDescent="0.2">
      <c r="A28" s="100" t="s">
        <v>19</v>
      </c>
      <c r="B28" s="232">
        <v>1091</v>
      </c>
      <c r="C28" s="198">
        <v>136</v>
      </c>
      <c r="D28" s="191">
        <v>291</v>
      </c>
      <c r="E28" s="191">
        <v>0</v>
      </c>
      <c r="F28" s="191">
        <v>276</v>
      </c>
      <c r="G28" s="191">
        <v>879</v>
      </c>
      <c r="H28" s="191">
        <v>0</v>
      </c>
      <c r="I28" s="191">
        <v>4</v>
      </c>
      <c r="J28" s="109">
        <v>47</v>
      </c>
    </row>
    <row r="29" spans="1:10" ht="15.95" customHeight="1" x14ac:dyDescent="0.2">
      <c r="A29" s="96" t="s">
        <v>20</v>
      </c>
      <c r="B29" s="233">
        <v>74</v>
      </c>
      <c r="C29" s="186">
        <v>10</v>
      </c>
      <c r="D29" s="187">
        <v>11</v>
      </c>
      <c r="E29" s="187">
        <v>0</v>
      </c>
      <c r="F29" s="187">
        <v>14</v>
      </c>
      <c r="G29" s="187">
        <v>68</v>
      </c>
      <c r="H29" s="187">
        <v>0</v>
      </c>
      <c r="I29" s="187">
        <v>0</v>
      </c>
      <c r="J29" s="107">
        <v>2</v>
      </c>
    </row>
    <row r="30" spans="1:10" ht="15.95" customHeight="1" x14ac:dyDescent="0.2">
      <c r="A30" s="96" t="s">
        <v>21</v>
      </c>
      <c r="B30" s="230">
        <v>139</v>
      </c>
      <c r="C30" s="186">
        <v>16</v>
      </c>
      <c r="D30" s="187">
        <v>37</v>
      </c>
      <c r="E30" s="187">
        <v>0</v>
      </c>
      <c r="F30" s="187">
        <v>24</v>
      </c>
      <c r="G30" s="187">
        <v>115</v>
      </c>
      <c r="H30" s="187">
        <v>0</v>
      </c>
      <c r="I30" s="187">
        <v>2</v>
      </c>
      <c r="J30" s="107">
        <v>6</v>
      </c>
    </row>
    <row r="31" spans="1:10" ht="15.95" customHeight="1" x14ac:dyDescent="0.2">
      <c r="A31" s="96" t="s">
        <v>22</v>
      </c>
      <c r="B31" s="230">
        <v>48</v>
      </c>
      <c r="C31" s="186">
        <v>5</v>
      </c>
      <c r="D31" s="187">
        <v>12</v>
      </c>
      <c r="E31" s="187">
        <v>0</v>
      </c>
      <c r="F31" s="187">
        <v>5</v>
      </c>
      <c r="G31" s="187">
        <v>36</v>
      </c>
      <c r="H31" s="187">
        <v>0</v>
      </c>
      <c r="I31" s="187">
        <v>1</v>
      </c>
      <c r="J31" s="107">
        <v>7</v>
      </c>
    </row>
    <row r="32" spans="1:10" ht="15.95" customHeight="1" x14ac:dyDescent="0.2">
      <c r="A32" s="96" t="s">
        <v>23</v>
      </c>
      <c r="B32" s="230">
        <v>108</v>
      </c>
      <c r="C32" s="186">
        <v>17</v>
      </c>
      <c r="D32" s="187">
        <v>33</v>
      </c>
      <c r="E32" s="187">
        <v>0</v>
      </c>
      <c r="F32" s="187">
        <v>23</v>
      </c>
      <c r="G32" s="187">
        <v>77</v>
      </c>
      <c r="H32" s="187">
        <v>0</v>
      </c>
      <c r="I32" s="187">
        <v>1</v>
      </c>
      <c r="J32" s="107">
        <v>8</v>
      </c>
    </row>
    <row r="33" spans="1:10" ht="15.95" customHeight="1" x14ac:dyDescent="0.2">
      <c r="A33" s="96" t="s">
        <v>24</v>
      </c>
      <c r="B33" s="230">
        <v>117</v>
      </c>
      <c r="C33" s="186">
        <v>11</v>
      </c>
      <c r="D33" s="187">
        <v>24</v>
      </c>
      <c r="E33" s="187">
        <v>0</v>
      </c>
      <c r="F33" s="187">
        <v>20</v>
      </c>
      <c r="G33" s="187">
        <v>98</v>
      </c>
      <c r="H33" s="187">
        <v>0</v>
      </c>
      <c r="I33" s="187">
        <v>9</v>
      </c>
      <c r="J33" s="107">
        <v>4</v>
      </c>
    </row>
    <row r="34" spans="1:10" ht="15.95" customHeight="1" x14ac:dyDescent="0.2">
      <c r="A34" s="96" t="s">
        <v>25</v>
      </c>
      <c r="B34" s="230">
        <v>159</v>
      </c>
      <c r="C34" s="186">
        <v>24</v>
      </c>
      <c r="D34" s="187">
        <v>34</v>
      </c>
      <c r="E34" s="187">
        <v>0</v>
      </c>
      <c r="F34" s="187">
        <v>21</v>
      </c>
      <c r="G34" s="187">
        <v>143</v>
      </c>
      <c r="H34" s="187">
        <v>0</v>
      </c>
      <c r="I34" s="187">
        <v>0</v>
      </c>
      <c r="J34" s="107">
        <v>4</v>
      </c>
    </row>
    <row r="35" spans="1:10" ht="15.95" customHeight="1" x14ac:dyDescent="0.2">
      <c r="A35" s="96" t="s">
        <v>26</v>
      </c>
      <c r="B35" s="230">
        <v>258</v>
      </c>
      <c r="C35" s="186">
        <v>33</v>
      </c>
      <c r="D35" s="187">
        <v>58</v>
      </c>
      <c r="E35" s="187">
        <v>0</v>
      </c>
      <c r="F35" s="187">
        <v>104</v>
      </c>
      <c r="G35" s="187">
        <v>192</v>
      </c>
      <c r="H35" s="187">
        <v>0</v>
      </c>
      <c r="I35" s="187">
        <v>0</v>
      </c>
      <c r="J35" s="107">
        <v>16</v>
      </c>
    </row>
    <row r="36" spans="1:10" ht="15.95" customHeight="1" x14ac:dyDescent="0.2">
      <c r="A36" s="96" t="s">
        <v>27</v>
      </c>
      <c r="B36" s="230">
        <v>93</v>
      </c>
      <c r="C36" s="186">
        <v>24</v>
      </c>
      <c r="D36" s="187">
        <v>11</v>
      </c>
      <c r="E36" s="187">
        <v>0</v>
      </c>
      <c r="F36" s="187">
        <v>10</v>
      </c>
      <c r="G36" s="187">
        <v>83</v>
      </c>
      <c r="H36" s="187">
        <v>0</v>
      </c>
      <c r="I36" s="187">
        <v>0</v>
      </c>
      <c r="J36" s="107">
        <v>6</v>
      </c>
    </row>
    <row r="37" spans="1:10" ht="15.95" customHeight="1" x14ac:dyDescent="0.2">
      <c r="A37" s="99" t="s">
        <v>28</v>
      </c>
      <c r="B37" s="231">
        <v>236</v>
      </c>
      <c r="C37" s="188">
        <v>33</v>
      </c>
      <c r="D37" s="189">
        <v>67</v>
      </c>
      <c r="E37" s="189">
        <v>0</v>
      </c>
      <c r="F37" s="189">
        <v>25</v>
      </c>
      <c r="G37" s="189">
        <v>181</v>
      </c>
      <c r="H37" s="189">
        <v>0</v>
      </c>
      <c r="I37" s="189">
        <v>2</v>
      </c>
      <c r="J37" s="108">
        <v>17</v>
      </c>
    </row>
    <row r="38" spans="1:10" ht="15.95" customHeight="1" x14ac:dyDescent="0.2">
      <c r="A38" s="100" t="s">
        <v>29</v>
      </c>
      <c r="B38" s="234">
        <v>1232</v>
      </c>
      <c r="C38" s="198">
        <v>173</v>
      </c>
      <c r="D38" s="191">
        <v>287</v>
      </c>
      <c r="E38" s="191">
        <v>0</v>
      </c>
      <c r="F38" s="191">
        <v>246</v>
      </c>
      <c r="G38" s="191">
        <v>993</v>
      </c>
      <c r="H38" s="191">
        <v>0</v>
      </c>
      <c r="I38" s="191">
        <v>15</v>
      </c>
      <c r="J38" s="109">
        <v>70</v>
      </c>
    </row>
    <row r="39" spans="1:10" ht="15.95" customHeight="1" x14ac:dyDescent="0.2">
      <c r="A39" s="96" t="s">
        <v>30</v>
      </c>
      <c r="B39" s="233">
        <v>215</v>
      </c>
      <c r="C39" s="186">
        <v>17</v>
      </c>
      <c r="D39" s="187">
        <v>72</v>
      </c>
      <c r="E39" s="187">
        <v>0</v>
      </c>
      <c r="F39" s="187">
        <v>68</v>
      </c>
      <c r="G39" s="187">
        <v>161</v>
      </c>
      <c r="H39" s="187">
        <v>0</v>
      </c>
      <c r="I39" s="187">
        <v>2</v>
      </c>
      <c r="J39" s="107">
        <v>8</v>
      </c>
    </row>
    <row r="40" spans="1:10" ht="15.95" customHeight="1" x14ac:dyDescent="0.2">
      <c r="A40" s="96" t="s">
        <v>31</v>
      </c>
      <c r="B40" s="230">
        <v>271</v>
      </c>
      <c r="C40" s="186">
        <v>29</v>
      </c>
      <c r="D40" s="187">
        <v>71</v>
      </c>
      <c r="E40" s="187">
        <v>0</v>
      </c>
      <c r="F40" s="187">
        <v>88</v>
      </c>
      <c r="G40" s="187">
        <v>220</v>
      </c>
      <c r="H40" s="187">
        <v>0</v>
      </c>
      <c r="I40" s="187">
        <v>8</v>
      </c>
      <c r="J40" s="107">
        <v>13</v>
      </c>
    </row>
    <row r="41" spans="1:10" ht="15.95" customHeight="1" x14ac:dyDescent="0.2">
      <c r="A41" s="96" t="s">
        <v>32</v>
      </c>
      <c r="B41" s="230">
        <v>378</v>
      </c>
      <c r="C41" s="186">
        <v>36</v>
      </c>
      <c r="D41" s="187">
        <v>99</v>
      </c>
      <c r="E41" s="187">
        <v>0</v>
      </c>
      <c r="F41" s="187">
        <v>66</v>
      </c>
      <c r="G41" s="187">
        <v>316</v>
      </c>
      <c r="H41" s="187">
        <v>0</v>
      </c>
      <c r="I41" s="187">
        <v>13</v>
      </c>
      <c r="J41" s="107">
        <v>8</v>
      </c>
    </row>
    <row r="42" spans="1:10" ht="15.95" customHeight="1" x14ac:dyDescent="0.2">
      <c r="A42" s="96" t="s">
        <v>33</v>
      </c>
      <c r="B42" s="230">
        <v>59</v>
      </c>
      <c r="C42" s="186">
        <v>7</v>
      </c>
      <c r="D42" s="187">
        <v>23</v>
      </c>
      <c r="E42" s="187">
        <v>0</v>
      </c>
      <c r="F42" s="187">
        <v>15</v>
      </c>
      <c r="G42" s="187">
        <v>47</v>
      </c>
      <c r="H42" s="187">
        <v>0</v>
      </c>
      <c r="I42" s="187">
        <v>0</v>
      </c>
      <c r="J42" s="107">
        <v>3</v>
      </c>
    </row>
    <row r="43" spans="1:10" ht="15.95" customHeight="1" x14ac:dyDescent="0.2">
      <c r="A43" s="96" t="s">
        <v>34</v>
      </c>
      <c r="B43" s="235">
        <v>6</v>
      </c>
      <c r="C43" s="194">
        <v>0</v>
      </c>
      <c r="D43" s="195">
        <v>3</v>
      </c>
      <c r="E43" s="195">
        <v>0</v>
      </c>
      <c r="F43" s="195">
        <v>2</v>
      </c>
      <c r="G43" s="195">
        <v>6</v>
      </c>
      <c r="H43" s="195">
        <v>0</v>
      </c>
      <c r="I43" s="195">
        <v>0</v>
      </c>
      <c r="J43" s="110">
        <v>0</v>
      </c>
    </row>
    <row r="44" spans="1:10" ht="15.95" customHeight="1" x14ac:dyDescent="0.2">
      <c r="A44" s="96" t="s">
        <v>35</v>
      </c>
      <c r="B44" s="230">
        <v>174</v>
      </c>
      <c r="C44" s="186">
        <v>24</v>
      </c>
      <c r="D44" s="187">
        <v>53</v>
      </c>
      <c r="E44" s="187">
        <v>0</v>
      </c>
      <c r="F44" s="187">
        <v>27</v>
      </c>
      <c r="G44" s="187">
        <v>139</v>
      </c>
      <c r="H44" s="187">
        <v>0</v>
      </c>
      <c r="I44" s="187">
        <v>2</v>
      </c>
      <c r="J44" s="107">
        <v>6</v>
      </c>
    </row>
    <row r="45" spans="1:10" ht="15.95" customHeight="1" x14ac:dyDescent="0.2">
      <c r="A45" s="99" t="s">
        <v>36</v>
      </c>
      <c r="B45" s="231">
        <v>89</v>
      </c>
      <c r="C45" s="188">
        <v>8</v>
      </c>
      <c r="D45" s="189">
        <v>19</v>
      </c>
      <c r="E45" s="189">
        <v>0</v>
      </c>
      <c r="F45" s="189">
        <v>16</v>
      </c>
      <c r="G45" s="189">
        <v>77</v>
      </c>
      <c r="H45" s="189">
        <v>0</v>
      </c>
      <c r="I45" s="189">
        <v>0</v>
      </c>
      <c r="J45" s="108">
        <v>4</v>
      </c>
    </row>
    <row r="46" spans="1:10" ht="15.95" customHeight="1" x14ac:dyDescent="0.2">
      <c r="A46" s="100" t="s">
        <v>37</v>
      </c>
      <c r="B46" s="232">
        <v>1192</v>
      </c>
      <c r="C46" s="198">
        <v>121</v>
      </c>
      <c r="D46" s="191">
        <v>340</v>
      </c>
      <c r="E46" s="191">
        <v>0</v>
      </c>
      <c r="F46" s="191">
        <v>282</v>
      </c>
      <c r="G46" s="191">
        <v>966</v>
      </c>
      <c r="H46" s="191">
        <v>0</v>
      </c>
      <c r="I46" s="191">
        <v>25</v>
      </c>
      <c r="J46" s="109">
        <v>42</v>
      </c>
    </row>
    <row r="47" spans="1:10" ht="15.95" customHeight="1" x14ac:dyDescent="0.2">
      <c r="A47" s="96" t="s">
        <v>38</v>
      </c>
      <c r="B47" s="233">
        <v>59</v>
      </c>
      <c r="C47" s="186">
        <v>9</v>
      </c>
      <c r="D47" s="187">
        <v>16</v>
      </c>
      <c r="E47" s="187">
        <v>0</v>
      </c>
      <c r="F47" s="187">
        <v>5</v>
      </c>
      <c r="G47" s="187">
        <v>46</v>
      </c>
      <c r="H47" s="187">
        <v>0</v>
      </c>
      <c r="I47" s="187">
        <v>0</v>
      </c>
      <c r="J47" s="107">
        <v>5</v>
      </c>
    </row>
    <row r="48" spans="1:10" ht="15.95" customHeight="1" x14ac:dyDescent="0.2">
      <c r="A48" s="96" t="s">
        <v>39</v>
      </c>
      <c r="B48" s="230">
        <v>208</v>
      </c>
      <c r="C48" s="186">
        <v>33</v>
      </c>
      <c r="D48" s="187">
        <v>57</v>
      </c>
      <c r="E48" s="187">
        <v>0</v>
      </c>
      <c r="F48" s="187">
        <v>48</v>
      </c>
      <c r="G48" s="187">
        <v>176</v>
      </c>
      <c r="H48" s="187">
        <v>0</v>
      </c>
      <c r="I48" s="187">
        <v>1</v>
      </c>
      <c r="J48" s="107">
        <v>20</v>
      </c>
    </row>
    <row r="49" spans="1:10" ht="15.95" customHeight="1" x14ac:dyDescent="0.2">
      <c r="A49" s="96" t="s">
        <v>40</v>
      </c>
      <c r="B49" s="230">
        <v>100</v>
      </c>
      <c r="C49" s="186">
        <v>9</v>
      </c>
      <c r="D49" s="187">
        <v>27</v>
      </c>
      <c r="E49" s="187">
        <v>0</v>
      </c>
      <c r="F49" s="187">
        <v>14</v>
      </c>
      <c r="G49" s="187">
        <v>83</v>
      </c>
      <c r="H49" s="187">
        <v>0</v>
      </c>
      <c r="I49" s="187">
        <v>0</v>
      </c>
      <c r="J49" s="107">
        <v>9</v>
      </c>
    </row>
    <row r="50" spans="1:10" ht="15.95" customHeight="1" x14ac:dyDescent="0.2">
      <c r="A50" s="96" t="s">
        <v>41</v>
      </c>
      <c r="B50" s="230">
        <v>79</v>
      </c>
      <c r="C50" s="186">
        <v>8</v>
      </c>
      <c r="D50" s="187">
        <v>23</v>
      </c>
      <c r="E50" s="187">
        <v>0</v>
      </c>
      <c r="F50" s="187">
        <v>13</v>
      </c>
      <c r="G50" s="187">
        <v>65</v>
      </c>
      <c r="H50" s="187">
        <v>0</v>
      </c>
      <c r="I50" s="187">
        <v>0</v>
      </c>
      <c r="J50" s="107">
        <v>0</v>
      </c>
    </row>
    <row r="51" spans="1:10" ht="15.95" customHeight="1" x14ac:dyDescent="0.2">
      <c r="A51" s="96" t="s">
        <v>42</v>
      </c>
      <c r="B51" s="230">
        <v>164</v>
      </c>
      <c r="C51" s="186">
        <v>21</v>
      </c>
      <c r="D51" s="187">
        <v>46</v>
      </c>
      <c r="E51" s="187">
        <v>0</v>
      </c>
      <c r="F51" s="187">
        <v>32</v>
      </c>
      <c r="G51" s="187">
        <v>135</v>
      </c>
      <c r="H51" s="187">
        <v>0</v>
      </c>
      <c r="I51" s="187">
        <v>0</v>
      </c>
      <c r="J51" s="107">
        <v>3</v>
      </c>
    </row>
    <row r="52" spans="1:10" ht="15.95" customHeight="1" x14ac:dyDescent="0.2">
      <c r="A52" s="96" t="s">
        <v>43</v>
      </c>
      <c r="B52" s="230">
        <v>79</v>
      </c>
      <c r="C52" s="186">
        <v>9</v>
      </c>
      <c r="D52" s="187">
        <v>19</v>
      </c>
      <c r="E52" s="187">
        <v>0</v>
      </c>
      <c r="F52" s="187">
        <v>14</v>
      </c>
      <c r="G52" s="187">
        <v>65</v>
      </c>
      <c r="H52" s="187">
        <v>0</v>
      </c>
      <c r="I52" s="187">
        <v>0</v>
      </c>
      <c r="J52" s="107">
        <v>2</v>
      </c>
    </row>
    <row r="53" spans="1:10" ht="15.95" customHeight="1" x14ac:dyDescent="0.2">
      <c r="A53" s="96" t="s">
        <v>44</v>
      </c>
      <c r="B53" s="230">
        <v>163</v>
      </c>
      <c r="C53" s="186">
        <v>30</v>
      </c>
      <c r="D53" s="187">
        <v>30</v>
      </c>
      <c r="E53" s="187">
        <v>0</v>
      </c>
      <c r="F53" s="187">
        <v>21</v>
      </c>
      <c r="G53" s="187">
        <v>148</v>
      </c>
      <c r="H53" s="187">
        <v>0</v>
      </c>
      <c r="I53" s="187">
        <v>0</v>
      </c>
      <c r="J53" s="107">
        <v>8</v>
      </c>
    </row>
    <row r="54" spans="1:10" ht="15.95" customHeight="1" x14ac:dyDescent="0.2">
      <c r="A54" s="96" t="s">
        <v>45</v>
      </c>
      <c r="B54" s="230">
        <v>100</v>
      </c>
      <c r="C54" s="186">
        <v>20</v>
      </c>
      <c r="D54" s="187">
        <v>27</v>
      </c>
      <c r="E54" s="187">
        <v>0</v>
      </c>
      <c r="F54" s="187">
        <v>18</v>
      </c>
      <c r="G54" s="187">
        <v>80</v>
      </c>
      <c r="H54" s="187">
        <v>0</v>
      </c>
      <c r="I54" s="187">
        <v>0</v>
      </c>
      <c r="J54" s="107">
        <v>4</v>
      </c>
    </row>
    <row r="55" spans="1:10" s="33" customFormat="1" ht="15.95" customHeight="1" x14ac:dyDescent="0.2">
      <c r="A55" s="96" t="s">
        <v>46</v>
      </c>
      <c r="B55" s="230">
        <v>30</v>
      </c>
      <c r="C55" s="186">
        <v>6</v>
      </c>
      <c r="D55" s="187">
        <v>6</v>
      </c>
      <c r="E55" s="187">
        <v>0</v>
      </c>
      <c r="F55" s="187">
        <v>12</v>
      </c>
      <c r="G55" s="187">
        <v>20</v>
      </c>
      <c r="H55" s="187">
        <v>0</v>
      </c>
      <c r="I55" s="187">
        <v>0</v>
      </c>
      <c r="J55" s="107">
        <v>0</v>
      </c>
    </row>
    <row r="56" spans="1:10" ht="15.95" customHeight="1" x14ac:dyDescent="0.2">
      <c r="A56" s="96" t="s">
        <v>47</v>
      </c>
      <c r="B56" s="230">
        <v>50</v>
      </c>
      <c r="C56" s="186">
        <v>3</v>
      </c>
      <c r="D56" s="187">
        <v>13</v>
      </c>
      <c r="E56" s="187">
        <v>0</v>
      </c>
      <c r="F56" s="187">
        <v>9</v>
      </c>
      <c r="G56" s="187">
        <v>43</v>
      </c>
      <c r="H56" s="187">
        <v>0</v>
      </c>
      <c r="I56" s="187">
        <v>0</v>
      </c>
      <c r="J56" s="107">
        <v>3</v>
      </c>
    </row>
    <row r="57" spans="1:10" ht="15.95" customHeight="1" x14ac:dyDescent="0.2">
      <c r="A57" s="99" t="s">
        <v>48</v>
      </c>
      <c r="B57" s="231">
        <v>197</v>
      </c>
      <c r="C57" s="188">
        <v>27</v>
      </c>
      <c r="D57" s="189">
        <v>61</v>
      </c>
      <c r="E57" s="189">
        <v>0</v>
      </c>
      <c r="F57" s="189">
        <v>29</v>
      </c>
      <c r="G57" s="189">
        <v>147</v>
      </c>
      <c r="H57" s="189">
        <v>0</v>
      </c>
      <c r="I57" s="189">
        <v>0</v>
      </c>
      <c r="J57" s="108">
        <v>10</v>
      </c>
    </row>
    <row r="58" spans="1:10" ht="15.95" customHeight="1" thickBot="1" x14ac:dyDescent="0.25">
      <c r="A58" s="102" t="s">
        <v>49</v>
      </c>
      <c r="B58" s="236">
        <v>1229</v>
      </c>
      <c r="C58" s="201">
        <v>175</v>
      </c>
      <c r="D58" s="197">
        <v>325</v>
      </c>
      <c r="E58" s="197">
        <v>0</v>
      </c>
      <c r="F58" s="197">
        <v>215</v>
      </c>
      <c r="G58" s="197">
        <v>1008</v>
      </c>
      <c r="H58" s="197">
        <v>0</v>
      </c>
      <c r="I58" s="197">
        <v>1</v>
      </c>
      <c r="J58" s="111">
        <v>64</v>
      </c>
    </row>
    <row r="59" spans="1:10" ht="15.95" customHeight="1" x14ac:dyDescent="0.2">
      <c r="A59" s="103" t="s">
        <v>50</v>
      </c>
      <c r="B59" s="237">
        <v>82</v>
      </c>
      <c r="C59" s="186">
        <v>11</v>
      </c>
      <c r="D59" s="187">
        <v>36</v>
      </c>
      <c r="E59" s="187">
        <v>0</v>
      </c>
      <c r="F59" s="187">
        <v>26</v>
      </c>
      <c r="G59" s="187">
        <v>57</v>
      </c>
      <c r="H59" s="187">
        <v>0</v>
      </c>
      <c r="I59" s="187">
        <v>0</v>
      </c>
      <c r="J59" s="107">
        <v>4</v>
      </c>
    </row>
    <row r="60" spans="1:10" ht="15.95" customHeight="1" x14ac:dyDescent="0.2">
      <c r="A60" s="96" t="s">
        <v>51</v>
      </c>
      <c r="B60" s="237">
        <v>49</v>
      </c>
      <c r="C60" s="186">
        <v>3</v>
      </c>
      <c r="D60" s="187">
        <v>16</v>
      </c>
      <c r="E60" s="187">
        <v>0</v>
      </c>
      <c r="F60" s="187">
        <v>8</v>
      </c>
      <c r="G60" s="187">
        <v>38</v>
      </c>
      <c r="H60" s="187">
        <v>0</v>
      </c>
      <c r="I60" s="187">
        <v>3</v>
      </c>
      <c r="J60" s="107">
        <v>10</v>
      </c>
    </row>
    <row r="61" spans="1:10" ht="15.95" customHeight="1" x14ac:dyDescent="0.2">
      <c r="A61" s="96" t="s">
        <v>52</v>
      </c>
      <c r="B61" s="237">
        <v>166</v>
      </c>
      <c r="C61" s="186">
        <v>25</v>
      </c>
      <c r="D61" s="187">
        <v>31</v>
      </c>
      <c r="E61" s="187">
        <v>0</v>
      </c>
      <c r="F61" s="187">
        <v>55</v>
      </c>
      <c r="G61" s="187">
        <v>141</v>
      </c>
      <c r="H61" s="187">
        <v>0</v>
      </c>
      <c r="I61" s="187">
        <v>0</v>
      </c>
      <c r="J61" s="107">
        <v>8</v>
      </c>
    </row>
    <row r="62" spans="1:10" ht="15.95" customHeight="1" x14ac:dyDescent="0.2">
      <c r="A62" s="96" t="s">
        <v>53</v>
      </c>
      <c r="B62" s="237">
        <v>85</v>
      </c>
      <c r="C62" s="186">
        <v>9</v>
      </c>
      <c r="D62" s="187">
        <v>12</v>
      </c>
      <c r="E62" s="187">
        <v>0</v>
      </c>
      <c r="F62" s="187">
        <v>23</v>
      </c>
      <c r="G62" s="187">
        <v>75</v>
      </c>
      <c r="H62" s="187">
        <v>0</v>
      </c>
      <c r="I62" s="187">
        <v>0</v>
      </c>
      <c r="J62" s="107">
        <v>3</v>
      </c>
    </row>
    <row r="63" spans="1:10" ht="15.95" customHeight="1" x14ac:dyDescent="0.2">
      <c r="A63" s="96" t="s">
        <v>54</v>
      </c>
      <c r="B63" s="237">
        <v>88</v>
      </c>
      <c r="C63" s="186">
        <v>16</v>
      </c>
      <c r="D63" s="187">
        <v>21</v>
      </c>
      <c r="E63" s="187">
        <v>0</v>
      </c>
      <c r="F63" s="187">
        <v>16</v>
      </c>
      <c r="G63" s="187">
        <v>72</v>
      </c>
      <c r="H63" s="187">
        <v>0</v>
      </c>
      <c r="I63" s="187">
        <v>1</v>
      </c>
      <c r="J63" s="107">
        <v>2</v>
      </c>
    </row>
    <row r="64" spans="1:10" ht="15.95" customHeight="1" x14ac:dyDescent="0.2">
      <c r="A64" s="96" t="s">
        <v>55</v>
      </c>
      <c r="B64" s="237">
        <v>209</v>
      </c>
      <c r="C64" s="186">
        <v>22</v>
      </c>
      <c r="D64" s="187">
        <v>36</v>
      </c>
      <c r="E64" s="187">
        <v>0</v>
      </c>
      <c r="F64" s="187">
        <v>89</v>
      </c>
      <c r="G64" s="187">
        <v>189</v>
      </c>
      <c r="H64" s="187">
        <v>1</v>
      </c>
      <c r="I64" s="187">
        <v>1</v>
      </c>
      <c r="J64" s="107">
        <v>2</v>
      </c>
    </row>
    <row r="65" spans="1:10" ht="15.95" customHeight="1" x14ac:dyDescent="0.2">
      <c r="A65" s="96" t="s">
        <v>56</v>
      </c>
      <c r="B65" s="237">
        <v>67</v>
      </c>
      <c r="C65" s="186">
        <v>4</v>
      </c>
      <c r="D65" s="187">
        <v>8</v>
      </c>
      <c r="E65" s="187">
        <v>0</v>
      </c>
      <c r="F65" s="187">
        <v>18</v>
      </c>
      <c r="G65" s="187">
        <v>61</v>
      </c>
      <c r="H65" s="187">
        <v>0</v>
      </c>
      <c r="I65" s="187">
        <v>1</v>
      </c>
      <c r="J65" s="107">
        <v>0</v>
      </c>
    </row>
    <row r="66" spans="1:10" ht="15.95" customHeight="1" x14ac:dyDescent="0.2">
      <c r="A66" s="96" t="s">
        <v>57</v>
      </c>
      <c r="B66" s="237">
        <v>151</v>
      </c>
      <c r="C66" s="186">
        <v>15</v>
      </c>
      <c r="D66" s="187">
        <v>25</v>
      </c>
      <c r="E66" s="187">
        <v>0</v>
      </c>
      <c r="F66" s="187">
        <v>60</v>
      </c>
      <c r="G66" s="187">
        <v>132</v>
      </c>
      <c r="H66" s="187">
        <v>0</v>
      </c>
      <c r="I66" s="187">
        <v>4</v>
      </c>
      <c r="J66" s="107">
        <v>6</v>
      </c>
    </row>
    <row r="67" spans="1:10" ht="15.95" customHeight="1" x14ac:dyDescent="0.2">
      <c r="A67" s="96" t="s">
        <v>58</v>
      </c>
      <c r="B67" s="237">
        <v>207</v>
      </c>
      <c r="C67" s="186">
        <v>9</v>
      </c>
      <c r="D67" s="187">
        <v>48</v>
      </c>
      <c r="E67" s="187">
        <v>0</v>
      </c>
      <c r="F67" s="187">
        <v>78</v>
      </c>
      <c r="G67" s="187">
        <v>172</v>
      </c>
      <c r="H67" s="187">
        <v>0</v>
      </c>
      <c r="I67" s="187">
        <v>0</v>
      </c>
      <c r="J67" s="107">
        <v>12</v>
      </c>
    </row>
    <row r="68" spans="1:10" ht="15.95" customHeight="1" x14ac:dyDescent="0.2">
      <c r="A68" s="96" t="s">
        <v>59</v>
      </c>
      <c r="B68" s="237">
        <v>147</v>
      </c>
      <c r="C68" s="186">
        <v>14</v>
      </c>
      <c r="D68" s="187">
        <v>28</v>
      </c>
      <c r="E68" s="187">
        <v>0</v>
      </c>
      <c r="F68" s="187">
        <v>55</v>
      </c>
      <c r="G68" s="187">
        <v>129</v>
      </c>
      <c r="H68" s="187">
        <v>0</v>
      </c>
      <c r="I68" s="187">
        <v>0</v>
      </c>
      <c r="J68" s="107">
        <v>7</v>
      </c>
    </row>
    <row r="69" spans="1:10" ht="15.95" customHeight="1" x14ac:dyDescent="0.2">
      <c r="A69" s="96" t="s">
        <v>60</v>
      </c>
      <c r="B69" s="237">
        <v>146</v>
      </c>
      <c r="C69" s="186">
        <v>31</v>
      </c>
      <c r="D69" s="187">
        <v>32</v>
      </c>
      <c r="E69" s="187">
        <v>0</v>
      </c>
      <c r="F69" s="187">
        <v>29</v>
      </c>
      <c r="G69" s="187">
        <v>127</v>
      </c>
      <c r="H69" s="187">
        <v>0</v>
      </c>
      <c r="I69" s="187">
        <v>0</v>
      </c>
      <c r="J69" s="107">
        <v>3</v>
      </c>
    </row>
    <row r="70" spans="1:10" ht="15.95" customHeight="1" x14ac:dyDescent="0.2">
      <c r="A70" s="96" t="s">
        <v>61</v>
      </c>
      <c r="B70" s="237">
        <v>66</v>
      </c>
      <c r="C70" s="186">
        <v>9</v>
      </c>
      <c r="D70" s="187">
        <v>18</v>
      </c>
      <c r="E70" s="187">
        <v>0</v>
      </c>
      <c r="F70" s="187">
        <v>15</v>
      </c>
      <c r="G70" s="187">
        <v>52</v>
      </c>
      <c r="H70" s="187">
        <v>0</v>
      </c>
      <c r="I70" s="187">
        <v>1</v>
      </c>
      <c r="J70" s="107">
        <v>4</v>
      </c>
    </row>
    <row r="71" spans="1:10" ht="15.95" customHeight="1" x14ac:dyDescent="0.2">
      <c r="A71" s="96" t="s">
        <v>62</v>
      </c>
      <c r="B71" s="238">
        <v>151</v>
      </c>
      <c r="C71" s="188">
        <v>11</v>
      </c>
      <c r="D71" s="189">
        <v>36</v>
      </c>
      <c r="E71" s="189">
        <v>0</v>
      </c>
      <c r="F71" s="189">
        <v>32</v>
      </c>
      <c r="G71" s="189">
        <v>123</v>
      </c>
      <c r="H71" s="189">
        <v>0</v>
      </c>
      <c r="I71" s="189">
        <v>9</v>
      </c>
      <c r="J71" s="108">
        <v>13</v>
      </c>
    </row>
    <row r="72" spans="1:10" ht="15.95" customHeight="1" x14ac:dyDescent="0.2">
      <c r="A72" s="98" t="s">
        <v>63</v>
      </c>
      <c r="B72" s="239">
        <v>1614</v>
      </c>
      <c r="C72" s="198">
        <v>179</v>
      </c>
      <c r="D72" s="191">
        <v>347</v>
      </c>
      <c r="E72" s="191">
        <v>0</v>
      </c>
      <c r="F72" s="191">
        <v>504</v>
      </c>
      <c r="G72" s="191">
        <v>1368</v>
      </c>
      <c r="H72" s="191">
        <v>1</v>
      </c>
      <c r="I72" s="191">
        <v>20</v>
      </c>
      <c r="J72" s="109">
        <v>74</v>
      </c>
    </row>
    <row r="73" spans="1:10" ht="15.95" customHeight="1" x14ac:dyDescent="0.2">
      <c r="A73" s="96" t="s">
        <v>64</v>
      </c>
      <c r="B73" s="237">
        <v>254</v>
      </c>
      <c r="C73" s="186">
        <v>33</v>
      </c>
      <c r="D73" s="187">
        <v>64</v>
      </c>
      <c r="E73" s="187">
        <v>0</v>
      </c>
      <c r="F73" s="187">
        <v>43</v>
      </c>
      <c r="G73" s="187">
        <v>202</v>
      </c>
      <c r="H73" s="187">
        <v>0</v>
      </c>
      <c r="I73" s="187">
        <v>1</v>
      </c>
      <c r="J73" s="107">
        <v>13</v>
      </c>
    </row>
    <row r="74" spans="1:10" ht="15.95" customHeight="1" x14ac:dyDescent="0.2">
      <c r="A74" s="96" t="s">
        <v>65</v>
      </c>
      <c r="B74" s="237">
        <v>136</v>
      </c>
      <c r="C74" s="186">
        <v>21</v>
      </c>
      <c r="D74" s="187">
        <v>28</v>
      </c>
      <c r="E74" s="187">
        <v>0</v>
      </c>
      <c r="F74" s="187">
        <v>28</v>
      </c>
      <c r="G74" s="187">
        <v>118</v>
      </c>
      <c r="H74" s="187">
        <v>0</v>
      </c>
      <c r="I74" s="187">
        <v>7</v>
      </c>
      <c r="J74" s="107">
        <v>9</v>
      </c>
    </row>
    <row r="75" spans="1:10" ht="15.95" customHeight="1" x14ac:dyDescent="0.2">
      <c r="A75" s="96" t="s">
        <v>66</v>
      </c>
      <c r="B75" s="237">
        <v>227</v>
      </c>
      <c r="C75" s="186">
        <v>25</v>
      </c>
      <c r="D75" s="187">
        <v>28</v>
      </c>
      <c r="E75" s="187">
        <v>0</v>
      </c>
      <c r="F75" s="187">
        <v>97</v>
      </c>
      <c r="G75" s="187">
        <v>193</v>
      </c>
      <c r="H75" s="187">
        <v>0</v>
      </c>
      <c r="I75" s="187">
        <v>0</v>
      </c>
      <c r="J75" s="107">
        <v>8</v>
      </c>
    </row>
    <row r="76" spans="1:10" ht="15.95" customHeight="1" x14ac:dyDescent="0.2">
      <c r="A76" s="96" t="s">
        <v>67</v>
      </c>
      <c r="B76" s="237">
        <v>77</v>
      </c>
      <c r="C76" s="186">
        <v>14</v>
      </c>
      <c r="D76" s="187">
        <v>11</v>
      </c>
      <c r="E76" s="187">
        <v>0</v>
      </c>
      <c r="F76" s="187">
        <v>30</v>
      </c>
      <c r="G76" s="187">
        <v>70</v>
      </c>
      <c r="H76" s="187">
        <v>0</v>
      </c>
      <c r="I76" s="187">
        <v>0</v>
      </c>
      <c r="J76" s="107">
        <v>4</v>
      </c>
    </row>
    <row r="77" spans="1:10" ht="15.95" customHeight="1" x14ac:dyDescent="0.2">
      <c r="A77" s="96" t="s">
        <v>68</v>
      </c>
      <c r="B77" s="237">
        <v>22</v>
      </c>
      <c r="C77" s="186">
        <v>3</v>
      </c>
      <c r="D77" s="187">
        <v>4</v>
      </c>
      <c r="E77" s="187">
        <v>0</v>
      </c>
      <c r="F77" s="187">
        <v>7</v>
      </c>
      <c r="G77" s="187">
        <v>19</v>
      </c>
      <c r="H77" s="187">
        <v>0</v>
      </c>
      <c r="I77" s="187">
        <v>0</v>
      </c>
      <c r="J77" s="107">
        <v>1</v>
      </c>
    </row>
    <row r="78" spans="1:10" ht="15.95" customHeight="1" x14ac:dyDescent="0.2">
      <c r="A78" s="96" t="s">
        <v>69</v>
      </c>
      <c r="B78" s="237">
        <v>268</v>
      </c>
      <c r="C78" s="186">
        <v>34</v>
      </c>
      <c r="D78" s="187">
        <v>62</v>
      </c>
      <c r="E78" s="187">
        <v>0</v>
      </c>
      <c r="F78" s="187">
        <v>82</v>
      </c>
      <c r="G78" s="187">
        <v>220</v>
      </c>
      <c r="H78" s="187">
        <v>0</v>
      </c>
      <c r="I78" s="187">
        <v>0</v>
      </c>
      <c r="J78" s="107">
        <v>7</v>
      </c>
    </row>
    <row r="79" spans="1:10" ht="15.95" customHeight="1" x14ac:dyDescent="0.2">
      <c r="A79" s="96" t="s">
        <v>70</v>
      </c>
      <c r="B79" s="237">
        <v>420</v>
      </c>
      <c r="C79" s="186">
        <v>55</v>
      </c>
      <c r="D79" s="187">
        <v>100</v>
      </c>
      <c r="E79" s="187">
        <v>0</v>
      </c>
      <c r="F79" s="187">
        <v>77</v>
      </c>
      <c r="G79" s="187">
        <v>367</v>
      </c>
      <c r="H79" s="187">
        <v>0</v>
      </c>
      <c r="I79" s="187">
        <v>1</v>
      </c>
      <c r="J79" s="107">
        <v>20</v>
      </c>
    </row>
    <row r="80" spans="1:10" ht="15.95" customHeight="1" x14ac:dyDescent="0.2">
      <c r="A80" s="96" t="s">
        <v>71</v>
      </c>
      <c r="B80" s="237">
        <v>118</v>
      </c>
      <c r="C80" s="186">
        <v>20</v>
      </c>
      <c r="D80" s="187">
        <v>20</v>
      </c>
      <c r="E80" s="187">
        <v>0</v>
      </c>
      <c r="F80" s="187">
        <v>24</v>
      </c>
      <c r="G80" s="187">
        <v>106</v>
      </c>
      <c r="H80" s="187">
        <v>0</v>
      </c>
      <c r="I80" s="187">
        <v>0</v>
      </c>
      <c r="J80" s="107">
        <v>3</v>
      </c>
    </row>
    <row r="81" spans="1:10" ht="15.95" customHeight="1" x14ac:dyDescent="0.2">
      <c r="A81" s="96" t="s">
        <v>72</v>
      </c>
      <c r="B81" s="237">
        <v>80</v>
      </c>
      <c r="C81" s="186">
        <v>13</v>
      </c>
      <c r="D81" s="187">
        <v>21</v>
      </c>
      <c r="E81" s="187">
        <v>0</v>
      </c>
      <c r="F81" s="187">
        <v>15</v>
      </c>
      <c r="G81" s="187">
        <v>56</v>
      </c>
      <c r="H81" s="187">
        <v>0</v>
      </c>
      <c r="I81" s="187">
        <v>1</v>
      </c>
      <c r="J81" s="107">
        <v>2</v>
      </c>
    </row>
    <row r="82" spans="1:10" ht="15.95" customHeight="1" x14ac:dyDescent="0.2">
      <c r="A82" s="96" t="s">
        <v>73</v>
      </c>
      <c r="B82" s="237">
        <v>98</v>
      </c>
      <c r="C82" s="186">
        <v>15</v>
      </c>
      <c r="D82" s="187">
        <v>19</v>
      </c>
      <c r="E82" s="187">
        <v>0</v>
      </c>
      <c r="F82" s="187">
        <v>34</v>
      </c>
      <c r="G82" s="187">
        <v>86</v>
      </c>
      <c r="H82" s="187">
        <v>0</v>
      </c>
      <c r="I82" s="187">
        <v>0</v>
      </c>
      <c r="J82" s="107">
        <v>10</v>
      </c>
    </row>
    <row r="83" spans="1:10" ht="15.95" customHeight="1" x14ac:dyDescent="0.2">
      <c r="A83" s="96" t="s">
        <v>74</v>
      </c>
      <c r="B83" s="237">
        <v>43</v>
      </c>
      <c r="C83" s="186">
        <v>3</v>
      </c>
      <c r="D83" s="187">
        <v>9</v>
      </c>
      <c r="E83" s="187">
        <v>0</v>
      </c>
      <c r="F83" s="187">
        <v>7</v>
      </c>
      <c r="G83" s="187">
        <v>38</v>
      </c>
      <c r="H83" s="187">
        <v>0</v>
      </c>
      <c r="I83" s="187">
        <v>0</v>
      </c>
      <c r="J83" s="107">
        <v>4</v>
      </c>
    </row>
    <row r="84" spans="1:10" ht="15.95" customHeight="1" x14ac:dyDescent="0.2">
      <c r="A84" s="96" t="s">
        <v>75</v>
      </c>
      <c r="B84" s="237">
        <v>108</v>
      </c>
      <c r="C84" s="186">
        <v>8</v>
      </c>
      <c r="D84" s="187">
        <v>28</v>
      </c>
      <c r="E84" s="187">
        <v>0</v>
      </c>
      <c r="F84" s="187">
        <v>35</v>
      </c>
      <c r="G84" s="187">
        <v>89</v>
      </c>
      <c r="H84" s="187">
        <v>0</v>
      </c>
      <c r="I84" s="187">
        <v>0</v>
      </c>
      <c r="J84" s="107">
        <v>9</v>
      </c>
    </row>
    <row r="85" spans="1:10" ht="15.95" customHeight="1" x14ac:dyDescent="0.2">
      <c r="A85" s="96" t="s">
        <v>76</v>
      </c>
      <c r="B85" s="238">
        <v>169</v>
      </c>
      <c r="C85" s="188">
        <v>20</v>
      </c>
      <c r="D85" s="189">
        <v>26</v>
      </c>
      <c r="E85" s="189">
        <v>0</v>
      </c>
      <c r="F85" s="189">
        <v>92</v>
      </c>
      <c r="G85" s="189">
        <v>135</v>
      </c>
      <c r="H85" s="189">
        <v>0</v>
      </c>
      <c r="I85" s="189">
        <v>0</v>
      </c>
      <c r="J85" s="108">
        <v>8</v>
      </c>
    </row>
    <row r="86" spans="1:10" ht="15.95" customHeight="1" x14ac:dyDescent="0.2">
      <c r="A86" s="98" t="s">
        <v>77</v>
      </c>
      <c r="B86" s="239">
        <v>2020</v>
      </c>
      <c r="C86" s="198">
        <v>264</v>
      </c>
      <c r="D86" s="191">
        <v>420</v>
      </c>
      <c r="E86" s="191">
        <v>0</v>
      </c>
      <c r="F86" s="191">
        <v>571</v>
      </c>
      <c r="G86" s="191">
        <v>1699</v>
      </c>
      <c r="H86" s="191">
        <v>0</v>
      </c>
      <c r="I86" s="191">
        <v>10</v>
      </c>
      <c r="J86" s="109">
        <v>98</v>
      </c>
    </row>
    <row r="87" spans="1:10" ht="15.95" customHeight="1" x14ac:dyDescent="0.2">
      <c r="A87" s="96" t="s">
        <v>78</v>
      </c>
      <c r="B87" s="237">
        <v>103</v>
      </c>
      <c r="C87" s="186">
        <v>6</v>
      </c>
      <c r="D87" s="187">
        <v>21</v>
      </c>
      <c r="E87" s="187">
        <v>0</v>
      </c>
      <c r="F87" s="187">
        <v>41</v>
      </c>
      <c r="G87" s="187">
        <v>86</v>
      </c>
      <c r="H87" s="187">
        <v>0</v>
      </c>
      <c r="I87" s="187">
        <v>0</v>
      </c>
      <c r="J87" s="107">
        <v>6</v>
      </c>
    </row>
    <row r="88" spans="1:10" ht="15.95" customHeight="1" x14ac:dyDescent="0.2">
      <c r="A88" s="96" t="s">
        <v>79</v>
      </c>
      <c r="B88" s="237">
        <v>121</v>
      </c>
      <c r="C88" s="186">
        <v>17</v>
      </c>
      <c r="D88" s="187">
        <v>33</v>
      </c>
      <c r="E88" s="187">
        <v>0</v>
      </c>
      <c r="F88" s="187">
        <v>27</v>
      </c>
      <c r="G88" s="187">
        <v>107</v>
      </c>
      <c r="H88" s="187">
        <v>0</v>
      </c>
      <c r="I88" s="187">
        <v>5</v>
      </c>
      <c r="J88" s="107">
        <v>3</v>
      </c>
    </row>
    <row r="89" spans="1:10" ht="15.95" customHeight="1" x14ac:dyDescent="0.2">
      <c r="A89" s="96" t="s">
        <v>80</v>
      </c>
      <c r="B89" s="237">
        <v>150</v>
      </c>
      <c r="C89" s="186">
        <v>19</v>
      </c>
      <c r="D89" s="187">
        <v>24</v>
      </c>
      <c r="E89" s="187">
        <v>0</v>
      </c>
      <c r="F89" s="187">
        <v>52</v>
      </c>
      <c r="G89" s="187">
        <v>126</v>
      </c>
      <c r="H89" s="187">
        <v>0</v>
      </c>
      <c r="I89" s="187">
        <v>4</v>
      </c>
      <c r="J89" s="107">
        <v>9</v>
      </c>
    </row>
    <row r="90" spans="1:10" ht="15.95" customHeight="1" x14ac:dyDescent="0.2">
      <c r="A90" s="96" t="s">
        <v>81</v>
      </c>
      <c r="B90" s="237">
        <v>48</v>
      </c>
      <c r="C90" s="186">
        <v>7</v>
      </c>
      <c r="D90" s="187">
        <v>17</v>
      </c>
      <c r="E90" s="187">
        <v>0</v>
      </c>
      <c r="F90" s="187">
        <v>7</v>
      </c>
      <c r="G90" s="187">
        <v>37</v>
      </c>
      <c r="H90" s="187">
        <v>0</v>
      </c>
      <c r="I90" s="187">
        <v>0</v>
      </c>
      <c r="J90" s="107">
        <v>0</v>
      </c>
    </row>
    <row r="91" spans="1:10" ht="15.95" customHeight="1" x14ac:dyDescent="0.2">
      <c r="A91" s="96" t="s">
        <v>82</v>
      </c>
      <c r="B91" s="237">
        <v>73</v>
      </c>
      <c r="C91" s="186">
        <v>9</v>
      </c>
      <c r="D91" s="187">
        <v>21</v>
      </c>
      <c r="E91" s="187">
        <v>0</v>
      </c>
      <c r="F91" s="187">
        <v>21</v>
      </c>
      <c r="G91" s="187">
        <v>60</v>
      </c>
      <c r="H91" s="187">
        <v>0</v>
      </c>
      <c r="I91" s="187">
        <v>0</v>
      </c>
      <c r="J91" s="107">
        <v>4</v>
      </c>
    </row>
    <row r="92" spans="1:10" ht="15.95" customHeight="1" x14ac:dyDescent="0.2">
      <c r="A92" s="96" t="s">
        <v>83</v>
      </c>
      <c r="B92" s="237">
        <v>323</v>
      </c>
      <c r="C92" s="186">
        <v>32</v>
      </c>
      <c r="D92" s="187">
        <v>75</v>
      </c>
      <c r="E92" s="187">
        <v>0</v>
      </c>
      <c r="F92" s="187">
        <v>111</v>
      </c>
      <c r="G92" s="187">
        <v>281</v>
      </c>
      <c r="H92" s="187">
        <v>0</v>
      </c>
      <c r="I92" s="187">
        <v>0</v>
      </c>
      <c r="J92" s="107">
        <v>11</v>
      </c>
    </row>
    <row r="93" spans="1:10" ht="15.95" customHeight="1" x14ac:dyDescent="0.2">
      <c r="A93" s="96" t="s">
        <v>84</v>
      </c>
      <c r="B93" s="237">
        <v>324</v>
      </c>
      <c r="C93" s="186">
        <v>36</v>
      </c>
      <c r="D93" s="187">
        <v>75</v>
      </c>
      <c r="E93" s="187">
        <v>0</v>
      </c>
      <c r="F93" s="187">
        <v>126</v>
      </c>
      <c r="G93" s="187">
        <v>279</v>
      </c>
      <c r="H93" s="187">
        <v>0</v>
      </c>
      <c r="I93" s="187">
        <v>0</v>
      </c>
      <c r="J93" s="107">
        <v>23</v>
      </c>
    </row>
    <row r="94" spans="1:10" ht="15.95" customHeight="1" x14ac:dyDescent="0.2">
      <c r="A94" s="96" t="s">
        <v>85</v>
      </c>
      <c r="B94" s="237">
        <v>209</v>
      </c>
      <c r="C94" s="186">
        <v>21</v>
      </c>
      <c r="D94" s="187">
        <v>38</v>
      </c>
      <c r="E94" s="187">
        <v>0</v>
      </c>
      <c r="F94" s="187">
        <v>97</v>
      </c>
      <c r="G94" s="187">
        <v>174</v>
      </c>
      <c r="H94" s="187">
        <v>0</v>
      </c>
      <c r="I94" s="187">
        <v>8</v>
      </c>
      <c r="J94" s="107">
        <v>5</v>
      </c>
    </row>
    <row r="95" spans="1:10" ht="15.95" customHeight="1" x14ac:dyDescent="0.2">
      <c r="A95" s="96" t="s">
        <v>86</v>
      </c>
      <c r="B95" s="237">
        <v>54</v>
      </c>
      <c r="C95" s="186">
        <v>5</v>
      </c>
      <c r="D95" s="187">
        <v>9</v>
      </c>
      <c r="E95" s="187">
        <v>0</v>
      </c>
      <c r="F95" s="187">
        <v>35</v>
      </c>
      <c r="G95" s="187">
        <v>38</v>
      </c>
      <c r="H95" s="187">
        <v>0</v>
      </c>
      <c r="I95" s="187">
        <v>2</v>
      </c>
      <c r="J95" s="107">
        <v>5</v>
      </c>
    </row>
    <row r="96" spans="1:10" ht="15.95" customHeight="1" x14ac:dyDescent="0.2">
      <c r="A96" s="96" t="s">
        <v>87</v>
      </c>
      <c r="B96" s="237">
        <v>200</v>
      </c>
      <c r="C96" s="186">
        <v>23</v>
      </c>
      <c r="D96" s="187">
        <v>48</v>
      </c>
      <c r="E96" s="187">
        <v>0</v>
      </c>
      <c r="F96" s="187">
        <v>63</v>
      </c>
      <c r="G96" s="187">
        <v>162</v>
      </c>
      <c r="H96" s="187">
        <v>0</v>
      </c>
      <c r="I96" s="187">
        <v>0</v>
      </c>
      <c r="J96" s="107">
        <v>15</v>
      </c>
    </row>
    <row r="97" spans="1:10" ht="15.95" customHeight="1" x14ac:dyDescent="0.2">
      <c r="A97" s="96" t="s">
        <v>88</v>
      </c>
      <c r="B97" s="238">
        <v>209</v>
      </c>
      <c r="C97" s="188">
        <v>19</v>
      </c>
      <c r="D97" s="189">
        <v>42</v>
      </c>
      <c r="E97" s="189">
        <v>0</v>
      </c>
      <c r="F97" s="189">
        <v>80</v>
      </c>
      <c r="G97" s="189">
        <v>185</v>
      </c>
      <c r="H97" s="189">
        <v>0</v>
      </c>
      <c r="I97" s="189">
        <v>1</v>
      </c>
      <c r="J97" s="108">
        <v>12</v>
      </c>
    </row>
    <row r="98" spans="1:10" ht="15.95" customHeight="1" x14ac:dyDescent="0.2">
      <c r="A98" s="98" t="s">
        <v>89</v>
      </c>
      <c r="B98" s="239">
        <v>1814</v>
      </c>
      <c r="C98" s="198">
        <v>194</v>
      </c>
      <c r="D98" s="191">
        <v>403</v>
      </c>
      <c r="E98" s="191">
        <v>0</v>
      </c>
      <c r="F98" s="191">
        <v>660</v>
      </c>
      <c r="G98" s="191">
        <v>1535</v>
      </c>
      <c r="H98" s="191">
        <v>0</v>
      </c>
      <c r="I98" s="191">
        <v>20</v>
      </c>
      <c r="J98" s="109">
        <v>93</v>
      </c>
    </row>
    <row r="99" spans="1:10" ht="15.95" customHeight="1" thickBot="1" x14ac:dyDescent="0.25">
      <c r="A99" s="35" t="s">
        <v>90</v>
      </c>
      <c r="B99" s="241">
        <v>11160</v>
      </c>
      <c r="C99" s="228">
        <v>1340</v>
      </c>
      <c r="D99" s="222">
        <v>2663</v>
      </c>
      <c r="E99" s="222">
        <v>0</v>
      </c>
      <c r="F99" s="222">
        <v>2947</v>
      </c>
      <c r="G99" s="222">
        <v>9258</v>
      </c>
      <c r="H99" s="222">
        <v>1</v>
      </c>
      <c r="I99" s="222">
        <v>95</v>
      </c>
      <c r="J99" s="223">
        <v>509</v>
      </c>
    </row>
    <row r="101" spans="1:10" x14ac:dyDescent="0.2">
      <c r="A101" s="375" t="s">
        <v>400</v>
      </c>
      <c r="B101" s="375"/>
      <c r="C101" s="375"/>
      <c r="D101" s="375"/>
      <c r="E101" s="375"/>
      <c r="F101" s="375"/>
      <c r="G101" s="375"/>
      <c r="H101" s="375"/>
      <c r="I101" s="375"/>
      <c r="J101" s="375"/>
    </row>
    <row r="102" spans="1:10" x14ac:dyDescent="0.2">
      <c r="A102" s="375"/>
      <c r="B102" s="375"/>
      <c r="C102" s="375"/>
      <c r="D102" s="375"/>
      <c r="E102" s="375"/>
      <c r="F102" s="375"/>
      <c r="G102" s="375"/>
      <c r="H102" s="375"/>
      <c r="I102" s="375"/>
      <c r="J102" s="375"/>
    </row>
  </sheetData>
  <mergeCells count="11">
    <mergeCell ref="F9:F11"/>
    <mergeCell ref="G9:G11"/>
    <mergeCell ref="H9:H11"/>
    <mergeCell ref="I9:I11"/>
    <mergeCell ref="A101:J102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8"/>
  <sheetViews>
    <sheetView workbookViewId="0">
      <selection activeCell="B7" sqref="B7"/>
    </sheetView>
  </sheetViews>
  <sheetFormatPr defaultColWidth="9.140625" defaultRowHeight="15.75" x14ac:dyDescent="0.25"/>
  <cols>
    <col min="1" max="1" width="6.7109375" style="39" customWidth="1"/>
    <col min="2" max="2" width="81.5703125" style="38" customWidth="1"/>
    <col min="3" max="16384" width="9.140625" style="41"/>
  </cols>
  <sheetData>
    <row r="1" spans="1:14" ht="19.5" thickBot="1" x14ac:dyDescent="0.35">
      <c r="A1" s="42" t="s">
        <v>265</v>
      </c>
      <c r="B1" s="43"/>
    </row>
    <row r="2" spans="1:14" s="39" customFormat="1" thickTop="1" x14ac:dyDescent="0.25"/>
    <row r="3" spans="1:14" x14ac:dyDescent="0.25">
      <c r="A3" s="40" t="s">
        <v>259</v>
      </c>
    </row>
    <row r="4" spans="1:14" x14ac:dyDescent="0.25">
      <c r="B4" s="44" t="s">
        <v>245</v>
      </c>
    </row>
    <row r="5" spans="1:14" s="52" customFormat="1" ht="6.75" x14ac:dyDescent="0.15"/>
    <row r="6" spans="1:14" x14ac:dyDescent="0.25">
      <c r="A6" s="139" t="s">
        <v>260</v>
      </c>
      <c r="B6" s="140"/>
      <c r="C6" s="141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</row>
    <row r="7" spans="1:14" x14ac:dyDescent="0.25">
      <c r="A7" s="142"/>
      <c r="B7" s="143" t="s">
        <v>194</v>
      </c>
      <c r="C7" s="141"/>
      <c r="D7" s="141"/>
      <c r="E7" s="141"/>
      <c r="F7" s="141"/>
      <c r="G7" s="141"/>
      <c r="H7" s="141"/>
      <c r="I7" s="141"/>
      <c r="J7" s="141"/>
      <c r="K7" s="141"/>
      <c r="L7" s="141"/>
      <c r="M7" s="141"/>
      <c r="N7" s="141"/>
    </row>
    <row r="8" spans="1:14" s="52" customFormat="1" ht="6.75" x14ac:dyDescent="0.15">
      <c r="A8" s="144"/>
      <c r="B8" s="144"/>
      <c r="C8" s="144"/>
      <c r="D8" s="144"/>
      <c r="E8" s="144"/>
      <c r="F8" s="144"/>
      <c r="G8" s="144"/>
      <c r="H8" s="144"/>
      <c r="I8" s="144"/>
      <c r="J8" s="144"/>
      <c r="K8" s="144"/>
      <c r="L8" s="144"/>
      <c r="M8" s="144"/>
      <c r="N8" s="144"/>
    </row>
    <row r="9" spans="1:14" x14ac:dyDescent="0.25">
      <c r="A9" s="139" t="s">
        <v>261</v>
      </c>
      <c r="B9" s="140"/>
      <c r="C9" s="141"/>
      <c r="D9" s="141"/>
      <c r="E9" s="141"/>
      <c r="F9" s="141"/>
      <c r="G9" s="141"/>
      <c r="H9" s="141"/>
      <c r="I9" s="141"/>
      <c r="J9" s="141"/>
      <c r="K9" s="141"/>
      <c r="L9" s="141"/>
      <c r="M9" s="141"/>
      <c r="N9" s="141"/>
    </row>
    <row r="10" spans="1:14" x14ac:dyDescent="0.25">
      <c r="A10" s="142"/>
      <c r="B10" s="143" t="s">
        <v>246</v>
      </c>
      <c r="C10" s="141"/>
      <c r="D10" s="141"/>
      <c r="E10" s="141"/>
      <c r="F10" s="141"/>
      <c r="G10" s="141"/>
      <c r="H10" s="141"/>
      <c r="I10" s="141"/>
      <c r="J10" s="141"/>
      <c r="K10" s="141"/>
      <c r="L10" s="141"/>
      <c r="M10" s="141"/>
      <c r="N10" s="141"/>
    </row>
    <row r="11" spans="1:14" s="52" customFormat="1" ht="6.75" x14ac:dyDescent="0.15">
      <c r="A11" s="144"/>
      <c r="B11" s="144"/>
      <c r="C11" s="144"/>
      <c r="D11" s="144"/>
      <c r="E11" s="144"/>
      <c r="F11" s="144"/>
      <c r="G11" s="144"/>
      <c r="H11" s="144"/>
      <c r="I11" s="144"/>
      <c r="J11" s="144"/>
      <c r="K11" s="144"/>
      <c r="L11" s="144"/>
      <c r="M11" s="144"/>
      <c r="N11" s="144"/>
    </row>
    <row r="12" spans="1:14" x14ac:dyDescent="0.25">
      <c r="A12" s="139" t="s">
        <v>262</v>
      </c>
      <c r="B12" s="140"/>
      <c r="C12" s="141"/>
      <c r="D12" s="141"/>
      <c r="E12" s="141"/>
      <c r="F12" s="141"/>
      <c r="G12" s="141"/>
      <c r="H12" s="141"/>
      <c r="I12" s="141"/>
      <c r="J12" s="141"/>
      <c r="K12" s="141"/>
      <c r="L12" s="141"/>
      <c r="M12" s="141"/>
      <c r="N12" s="141"/>
    </row>
    <row r="13" spans="1:14" x14ac:dyDescent="0.25">
      <c r="A13" s="142"/>
      <c r="B13" s="143" t="s">
        <v>428</v>
      </c>
      <c r="C13" s="141"/>
      <c r="D13" s="141"/>
      <c r="E13" s="141"/>
      <c r="F13" s="141"/>
      <c r="G13" s="141"/>
      <c r="H13" s="141"/>
      <c r="I13" s="141"/>
      <c r="J13" s="141"/>
      <c r="K13" s="141"/>
      <c r="L13" s="141"/>
      <c r="M13" s="141"/>
      <c r="N13" s="141"/>
    </row>
    <row r="14" spans="1:14" s="52" customFormat="1" ht="6.75" x14ac:dyDescent="0.15">
      <c r="A14" s="144"/>
      <c r="B14" s="144"/>
      <c r="C14" s="144"/>
      <c r="D14" s="144"/>
      <c r="E14" s="144"/>
      <c r="F14" s="144"/>
      <c r="G14" s="144"/>
      <c r="H14" s="144"/>
      <c r="I14" s="144"/>
      <c r="J14" s="144"/>
      <c r="K14" s="144"/>
      <c r="L14" s="144"/>
      <c r="M14" s="144"/>
      <c r="N14" s="144"/>
    </row>
    <row r="15" spans="1:14" x14ac:dyDescent="0.25">
      <c r="A15" s="139" t="s">
        <v>263</v>
      </c>
      <c r="B15" s="140"/>
      <c r="C15" s="141"/>
      <c r="D15" s="141"/>
      <c r="E15" s="141"/>
      <c r="F15" s="141"/>
      <c r="G15" s="141"/>
      <c r="H15" s="141"/>
      <c r="I15" s="141"/>
      <c r="J15" s="141"/>
      <c r="K15" s="141"/>
      <c r="L15" s="141"/>
      <c r="M15" s="141"/>
      <c r="N15" s="141"/>
    </row>
    <row r="16" spans="1:14" x14ac:dyDescent="0.25">
      <c r="A16" s="142"/>
      <c r="B16" s="143" t="s">
        <v>429</v>
      </c>
      <c r="C16" s="141"/>
      <c r="D16" s="141"/>
      <c r="E16" s="141"/>
      <c r="F16" s="141"/>
      <c r="G16" s="141"/>
      <c r="H16" s="141"/>
      <c r="I16" s="141"/>
      <c r="J16" s="141"/>
      <c r="K16" s="141"/>
      <c r="L16" s="141"/>
      <c r="M16" s="141"/>
      <c r="N16" s="141"/>
    </row>
    <row r="17" spans="1:14" s="52" customFormat="1" ht="6.75" x14ac:dyDescent="0.15">
      <c r="A17" s="144"/>
      <c r="B17" s="144"/>
      <c r="C17" s="144"/>
      <c r="D17" s="144"/>
      <c r="E17" s="144"/>
      <c r="F17" s="144"/>
      <c r="G17" s="144"/>
      <c r="H17" s="144"/>
      <c r="I17" s="144"/>
      <c r="J17" s="144"/>
      <c r="K17" s="144"/>
      <c r="L17" s="144"/>
      <c r="M17" s="144"/>
      <c r="N17" s="144"/>
    </row>
    <row r="18" spans="1:14" x14ac:dyDescent="0.25">
      <c r="A18" s="139" t="s">
        <v>264</v>
      </c>
      <c r="B18" s="140"/>
      <c r="C18" s="141"/>
      <c r="D18" s="141"/>
      <c r="E18" s="141"/>
      <c r="F18" s="141"/>
      <c r="G18" s="141"/>
      <c r="H18" s="141"/>
      <c r="I18" s="141"/>
      <c r="J18" s="141"/>
      <c r="K18" s="141"/>
      <c r="L18" s="141"/>
      <c r="M18" s="141"/>
      <c r="N18" s="141"/>
    </row>
    <row r="19" spans="1:14" x14ac:dyDescent="0.25">
      <c r="A19" s="142"/>
      <c r="B19" s="143" t="s">
        <v>430</v>
      </c>
      <c r="C19" s="141"/>
      <c r="D19" s="141"/>
      <c r="E19" s="141"/>
      <c r="F19" s="141"/>
      <c r="G19" s="141"/>
      <c r="H19" s="141"/>
      <c r="I19" s="141"/>
      <c r="J19" s="141"/>
      <c r="K19" s="141"/>
      <c r="L19" s="141"/>
      <c r="M19" s="141"/>
      <c r="N19" s="141"/>
    </row>
    <row r="20" spans="1:14" s="52" customFormat="1" ht="6.75" x14ac:dyDescent="0.15">
      <c r="A20" s="144"/>
      <c r="B20" s="144"/>
      <c r="C20" s="144"/>
      <c r="D20" s="144"/>
      <c r="E20" s="144"/>
      <c r="F20" s="144"/>
      <c r="G20" s="144"/>
      <c r="H20" s="144"/>
      <c r="I20" s="144"/>
      <c r="J20" s="144"/>
      <c r="K20" s="144"/>
      <c r="L20" s="144"/>
      <c r="M20" s="144"/>
      <c r="N20" s="144"/>
    </row>
    <row r="21" spans="1:14" x14ac:dyDescent="0.25">
      <c r="A21" s="139" t="s">
        <v>266</v>
      </c>
      <c r="B21" s="140"/>
      <c r="C21" s="141"/>
      <c r="D21" s="141"/>
      <c r="E21" s="141"/>
      <c r="F21" s="141"/>
      <c r="G21" s="141"/>
      <c r="H21" s="141"/>
      <c r="I21" s="141"/>
      <c r="J21" s="141"/>
      <c r="K21" s="141"/>
      <c r="L21" s="141"/>
      <c r="M21" s="141"/>
      <c r="N21" s="141"/>
    </row>
    <row r="22" spans="1:14" x14ac:dyDescent="0.25">
      <c r="A22" s="142"/>
      <c r="B22" s="143" t="s">
        <v>424</v>
      </c>
      <c r="C22" s="141"/>
      <c r="D22" s="141"/>
      <c r="E22" s="141"/>
      <c r="F22" s="141"/>
      <c r="G22" s="141"/>
      <c r="H22" s="141"/>
      <c r="I22" s="141"/>
      <c r="J22" s="141"/>
      <c r="K22" s="141"/>
      <c r="L22" s="141"/>
      <c r="M22" s="141"/>
      <c r="N22" s="141"/>
    </row>
    <row r="23" spans="1:14" s="52" customFormat="1" ht="6.75" x14ac:dyDescent="0.15">
      <c r="A23" s="144"/>
      <c r="B23" s="144"/>
      <c r="C23" s="144"/>
      <c r="D23" s="144"/>
      <c r="E23" s="144"/>
      <c r="F23" s="144"/>
      <c r="G23" s="144"/>
      <c r="H23" s="144"/>
      <c r="I23" s="144"/>
      <c r="J23" s="144"/>
      <c r="K23" s="144"/>
      <c r="L23" s="144"/>
      <c r="M23" s="144"/>
      <c r="N23" s="144"/>
    </row>
    <row r="24" spans="1:14" x14ac:dyDescent="0.25">
      <c r="A24" s="139" t="s">
        <v>267</v>
      </c>
      <c r="B24" s="140"/>
      <c r="C24" s="141"/>
      <c r="D24" s="141"/>
      <c r="E24" s="141"/>
      <c r="F24" s="141"/>
      <c r="G24" s="141"/>
      <c r="H24" s="141"/>
      <c r="I24" s="141"/>
      <c r="J24" s="141"/>
      <c r="K24" s="141"/>
      <c r="L24" s="141"/>
      <c r="M24" s="141"/>
      <c r="N24" s="141"/>
    </row>
    <row r="25" spans="1:14" x14ac:dyDescent="0.25">
      <c r="A25" s="142"/>
      <c r="B25" s="143" t="s">
        <v>425</v>
      </c>
      <c r="C25" s="141"/>
      <c r="D25" s="141"/>
      <c r="E25" s="141"/>
      <c r="F25" s="141"/>
      <c r="G25" s="141"/>
      <c r="H25" s="141"/>
      <c r="I25" s="141"/>
      <c r="J25" s="141"/>
      <c r="K25" s="141"/>
      <c r="L25" s="141"/>
      <c r="M25" s="141"/>
      <c r="N25" s="141"/>
    </row>
    <row r="26" spans="1:14" s="52" customFormat="1" ht="6.75" x14ac:dyDescent="0.15">
      <c r="A26" s="144"/>
      <c r="B26" s="144"/>
      <c r="C26" s="144"/>
      <c r="D26" s="144"/>
      <c r="E26" s="144"/>
      <c r="F26" s="144"/>
      <c r="G26" s="144"/>
      <c r="H26" s="144"/>
      <c r="I26" s="144"/>
      <c r="J26" s="144"/>
      <c r="K26" s="144"/>
      <c r="L26" s="144"/>
      <c r="M26" s="144"/>
      <c r="N26" s="144"/>
    </row>
    <row r="27" spans="1:14" x14ac:dyDescent="0.25">
      <c r="A27" s="139" t="s">
        <v>268</v>
      </c>
      <c r="B27" s="140"/>
      <c r="C27" s="141"/>
      <c r="D27" s="141"/>
      <c r="E27" s="141"/>
      <c r="F27" s="141"/>
      <c r="G27" s="141"/>
      <c r="H27" s="141"/>
      <c r="I27" s="141"/>
      <c r="J27" s="141"/>
      <c r="K27" s="141"/>
      <c r="L27" s="141"/>
      <c r="M27" s="141"/>
      <c r="N27" s="141"/>
    </row>
    <row r="28" spans="1:14" x14ac:dyDescent="0.25">
      <c r="A28" s="142"/>
      <c r="B28" s="143" t="s">
        <v>431</v>
      </c>
      <c r="C28" s="141"/>
      <c r="D28" s="141"/>
      <c r="E28" s="141"/>
      <c r="F28" s="141"/>
      <c r="G28" s="141"/>
      <c r="H28" s="141"/>
      <c r="I28" s="141"/>
      <c r="J28" s="141"/>
      <c r="K28" s="141"/>
      <c r="L28" s="141"/>
      <c r="M28" s="141"/>
      <c r="N28" s="141"/>
    </row>
    <row r="29" spans="1:14" s="52" customFormat="1" ht="6.75" x14ac:dyDescent="0.15">
      <c r="A29" s="144"/>
      <c r="B29" s="144"/>
      <c r="C29" s="144"/>
      <c r="D29" s="144"/>
      <c r="E29" s="144"/>
      <c r="F29" s="144"/>
      <c r="G29" s="144"/>
      <c r="H29" s="144"/>
      <c r="I29" s="144"/>
      <c r="J29" s="144"/>
      <c r="K29" s="144"/>
      <c r="L29" s="144"/>
      <c r="M29" s="144"/>
      <c r="N29" s="144"/>
    </row>
    <row r="30" spans="1:14" x14ac:dyDescent="0.25">
      <c r="A30" s="139" t="s">
        <v>269</v>
      </c>
      <c r="B30" s="140"/>
      <c r="C30" s="141"/>
      <c r="D30" s="141"/>
      <c r="E30" s="141"/>
      <c r="F30" s="141"/>
      <c r="G30" s="141"/>
      <c r="H30" s="141"/>
      <c r="I30" s="141"/>
      <c r="J30" s="141"/>
      <c r="K30" s="141"/>
      <c r="L30" s="141"/>
      <c r="M30" s="141"/>
      <c r="N30" s="141"/>
    </row>
    <row r="31" spans="1:14" x14ac:dyDescent="0.25">
      <c r="A31" s="142"/>
      <c r="B31" s="143" t="s">
        <v>432</v>
      </c>
      <c r="C31" s="141"/>
      <c r="D31" s="141"/>
      <c r="E31" s="141"/>
      <c r="F31" s="141"/>
      <c r="G31" s="141"/>
      <c r="H31" s="141"/>
      <c r="I31" s="141"/>
      <c r="J31" s="141"/>
      <c r="K31" s="141"/>
      <c r="L31" s="141"/>
      <c r="M31" s="141"/>
      <c r="N31" s="141"/>
    </row>
    <row r="32" spans="1:14" s="52" customFormat="1" ht="6.75" x14ac:dyDescent="0.15">
      <c r="A32" s="144"/>
      <c r="B32" s="144"/>
      <c r="C32" s="144"/>
      <c r="D32" s="144"/>
      <c r="E32" s="144"/>
      <c r="F32" s="144"/>
      <c r="G32" s="144"/>
      <c r="H32" s="144"/>
      <c r="I32" s="144"/>
      <c r="J32" s="144"/>
      <c r="K32" s="144"/>
      <c r="L32" s="144"/>
      <c r="M32" s="144"/>
      <c r="N32" s="144"/>
    </row>
    <row r="33" spans="1:14" x14ac:dyDescent="0.25">
      <c r="A33" s="139" t="s">
        <v>270</v>
      </c>
      <c r="B33" s="140"/>
      <c r="C33" s="141"/>
      <c r="D33" s="141"/>
      <c r="E33" s="141"/>
      <c r="F33" s="141"/>
      <c r="G33" s="141"/>
      <c r="H33" s="141"/>
      <c r="I33" s="141"/>
      <c r="J33" s="141"/>
      <c r="K33" s="141"/>
      <c r="L33" s="141"/>
      <c r="M33" s="141"/>
      <c r="N33" s="141"/>
    </row>
    <row r="34" spans="1:14" x14ac:dyDescent="0.25">
      <c r="A34" s="142"/>
      <c r="B34" s="143" t="s">
        <v>433</v>
      </c>
      <c r="C34" s="141"/>
      <c r="D34" s="141"/>
      <c r="E34" s="141"/>
      <c r="F34" s="141"/>
      <c r="G34" s="141"/>
      <c r="H34" s="141"/>
      <c r="I34" s="141"/>
      <c r="J34" s="141"/>
      <c r="K34" s="141"/>
      <c r="L34" s="141"/>
      <c r="M34" s="141"/>
      <c r="N34" s="141"/>
    </row>
    <row r="35" spans="1:14" s="52" customFormat="1" ht="6.75" x14ac:dyDescent="0.15">
      <c r="A35" s="144"/>
      <c r="B35" s="144"/>
      <c r="C35" s="144"/>
      <c r="D35" s="144"/>
      <c r="E35" s="144"/>
      <c r="F35" s="144"/>
      <c r="G35" s="144"/>
      <c r="H35" s="144"/>
      <c r="I35" s="144"/>
      <c r="J35" s="144"/>
      <c r="K35" s="144"/>
      <c r="L35" s="144"/>
      <c r="M35" s="144"/>
      <c r="N35" s="144"/>
    </row>
    <row r="36" spans="1:14" x14ac:dyDescent="0.25">
      <c r="A36" s="139" t="s">
        <v>271</v>
      </c>
      <c r="B36" s="140"/>
      <c r="C36" s="141"/>
      <c r="D36" s="141"/>
      <c r="E36" s="141"/>
      <c r="F36" s="141"/>
      <c r="G36" s="141"/>
      <c r="H36" s="141"/>
      <c r="I36" s="141"/>
      <c r="J36" s="141"/>
      <c r="K36" s="141"/>
      <c r="L36" s="141"/>
      <c r="M36" s="141"/>
      <c r="N36" s="141"/>
    </row>
    <row r="37" spans="1:14" x14ac:dyDescent="0.25">
      <c r="A37" s="142"/>
      <c r="B37" s="143" t="s">
        <v>434</v>
      </c>
      <c r="C37" s="141"/>
      <c r="D37" s="141"/>
      <c r="E37" s="141"/>
      <c r="F37" s="141"/>
      <c r="G37" s="141"/>
      <c r="H37" s="141"/>
      <c r="I37" s="141"/>
      <c r="J37" s="141"/>
      <c r="K37" s="141"/>
      <c r="L37" s="141"/>
      <c r="M37" s="141"/>
      <c r="N37" s="141"/>
    </row>
    <row r="38" spans="1:14" s="52" customFormat="1" ht="6.75" x14ac:dyDescent="0.15">
      <c r="A38" s="144"/>
      <c r="B38" s="144"/>
      <c r="C38" s="144"/>
      <c r="D38" s="144"/>
      <c r="E38" s="144"/>
      <c r="F38" s="144"/>
      <c r="G38" s="144"/>
      <c r="H38" s="144"/>
      <c r="I38" s="144"/>
      <c r="J38" s="144"/>
      <c r="K38" s="144"/>
      <c r="L38" s="144"/>
      <c r="M38" s="144"/>
      <c r="N38" s="144"/>
    </row>
    <row r="39" spans="1:14" x14ac:dyDescent="0.25">
      <c r="A39" s="139" t="s">
        <v>272</v>
      </c>
      <c r="B39" s="140"/>
      <c r="C39" s="141"/>
      <c r="D39" s="141"/>
      <c r="E39" s="141"/>
      <c r="F39" s="141"/>
      <c r="G39" s="141"/>
      <c r="H39" s="141"/>
      <c r="I39" s="141"/>
      <c r="J39" s="141"/>
      <c r="K39" s="141"/>
      <c r="L39" s="141"/>
      <c r="M39" s="141"/>
      <c r="N39" s="141"/>
    </row>
    <row r="40" spans="1:14" x14ac:dyDescent="0.25">
      <c r="A40" s="142"/>
      <c r="B40" s="143" t="s">
        <v>435</v>
      </c>
      <c r="C40" s="141"/>
      <c r="D40" s="141"/>
      <c r="E40" s="141"/>
      <c r="F40" s="141"/>
      <c r="G40" s="141"/>
      <c r="H40" s="141"/>
      <c r="I40" s="141"/>
      <c r="J40" s="141"/>
      <c r="K40" s="141"/>
      <c r="L40" s="141"/>
      <c r="M40" s="141"/>
      <c r="N40" s="141"/>
    </row>
    <row r="41" spans="1:14" s="52" customFormat="1" ht="6.75" x14ac:dyDescent="0.15">
      <c r="A41" s="144"/>
      <c r="B41" s="144"/>
      <c r="C41" s="144"/>
      <c r="D41" s="144"/>
      <c r="E41" s="144"/>
      <c r="F41" s="144"/>
      <c r="G41" s="144"/>
      <c r="H41" s="144"/>
      <c r="I41" s="144"/>
      <c r="J41" s="144"/>
      <c r="K41" s="144"/>
      <c r="L41" s="144"/>
      <c r="M41" s="144"/>
      <c r="N41" s="144"/>
    </row>
    <row r="42" spans="1:14" x14ac:dyDescent="0.25">
      <c r="A42" s="139" t="s">
        <v>273</v>
      </c>
      <c r="B42" s="140"/>
      <c r="C42" s="141"/>
      <c r="D42" s="141"/>
      <c r="E42" s="141"/>
      <c r="F42" s="141"/>
      <c r="G42" s="141"/>
      <c r="H42" s="141"/>
      <c r="I42" s="141"/>
      <c r="J42" s="141"/>
      <c r="K42" s="141"/>
      <c r="L42" s="141"/>
      <c r="M42" s="141"/>
      <c r="N42" s="141"/>
    </row>
    <row r="43" spans="1:14" x14ac:dyDescent="0.25">
      <c r="A43" s="142"/>
      <c r="B43" s="143" t="s">
        <v>436</v>
      </c>
      <c r="C43" s="141"/>
      <c r="D43" s="141"/>
      <c r="E43" s="141"/>
      <c r="F43" s="141"/>
      <c r="G43" s="141"/>
      <c r="H43" s="141"/>
      <c r="I43" s="141"/>
      <c r="J43" s="141"/>
      <c r="K43" s="141"/>
      <c r="L43" s="141"/>
      <c r="M43" s="141"/>
      <c r="N43" s="141"/>
    </row>
    <row r="44" spans="1:14" s="52" customFormat="1" ht="6.75" x14ac:dyDescent="0.15">
      <c r="A44" s="144"/>
      <c r="B44" s="144"/>
      <c r="C44" s="144"/>
      <c r="D44" s="144"/>
      <c r="E44" s="144"/>
      <c r="F44" s="144"/>
      <c r="G44" s="144"/>
      <c r="H44" s="144"/>
      <c r="I44" s="144"/>
      <c r="J44" s="144"/>
      <c r="K44" s="144"/>
      <c r="L44" s="144"/>
      <c r="M44" s="144"/>
      <c r="N44" s="144"/>
    </row>
    <row r="45" spans="1:14" x14ac:dyDescent="0.25">
      <c r="A45" s="139" t="s">
        <v>274</v>
      </c>
      <c r="B45" s="140"/>
      <c r="C45" s="141"/>
      <c r="D45" s="141"/>
      <c r="E45" s="141"/>
      <c r="F45" s="141"/>
      <c r="G45" s="141"/>
      <c r="H45" s="141"/>
      <c r="I45" s="141"/>
      <c r="J45" s="141"/>
      <c r="K45" s="141"/>
      <c r="L45" s="141"/>
      <c r="M45" s="141"/>
      <c r="N45" s="141"/>
    </row>
    <row r="46" spans="1:14" x14ac:dyDescent="0.25">
      <c r="A46" s="142"/>
      <c r="B46" s="143" t="s">
        <v>437</v>
      </c>
      <c r="C46" s="141"/>
      <c r="D46" s="141"/>
      <c r="E46" s="141"/>
      <c r="F46" s="141"/>
      <c r="G46" s="141"/>
      <c r="H46" s="141"/>
      <c r="I46" s="141"/>
      <c r="J46" s="141"/>
      <c r="K46" s="141"/>
      <c r="L46" s="141"/>
      <c r="M46" s="141"/>
      <c r="N46" s="141"/>
    </row>
    <row r="47" spans="1:14" s="52" customFormat="1" ht="6.75" x14ac:dyDescent="0.15">
      <c r="A47" s="144"/>
      <c r="B47" s="144"/>
      <c r="C47" s="144"/>
      <c r="D47" s="144"/>
      <c r="E47" s="144"/>
      <c r="F47" s="144"/>
      <c r="G47" s="144"/>
      <c r="H47" s="144"/>
      <c r="I47" s="144"/>
      <c r="J47" s="144"/>
      <c r="K47" s="144"/>
      <c r="L47" s="144"/>
      <c r="M47" s="144"/>
      <c r="N47" s="144"/>
    </row>
    <row r="48" spans="1:14" x14ac:dyDescent="0.25">
      <c r="A48" s="139" t="s">
        <v>275</v>
      </c>
      <c r="B48" s="140"/>
      <c r="C48" s="141"/>
      <c r="D48" s="141"/>
      <c r="E48" s="141"/>
      <c r="F48" s="141"/>
      <c r="G48" s="141"/>
      <c r="H48" s="141"/>
      <c r="I48" s="141"/>
      <c r="J48" s="141"/>
      <c r="K48" s="141"/>
      <c r="L48" s="141"/>
      <c r="M48" s="141"/>
      <c r="N48" s="141"/>
    </row>
    <row r="49" spans="1:14" x14ac:dyDescent="0.25">
      <c r="A49" s="142"/>
      <c r="B49" s="143" t="s">
        <v>438</v>
      </c>
      <c r="C49" s="141"/>
      <c r="D49" s="141"/>
      <c r="E49" s="141"/>
      <c r="F49" s="141"/>
      <c r="G49" s="141"/>
      <c r="H49" s="141"/>
      <c r="I49" s="141"/>
      <c r="J49" s="141"/>
      <c r="K49" s="141"/>
      <c r="L49" s="141"/>
      <c r="M49" s="141"/>
      <c r="N49" s="141"/>
    </row>
    <row r="50" spans="1:14" s="52" customFormat="1" ht="6.75" x14ac:dyDescent="0.15">
      <c r="A50" s="144"/>
      <c r="B50" s="144"/>
      <c r="C50" s="144"/>
      <c r="D50" s="144"/>
      <c r="E50" s="144"/>
      <c r="F50" s="144"/>
      <c r="G50" s="144"/>
      <c r="H50" s="144"/>
      <c r="I50" s="144"/>
      <c r="J50" s="144"/>
      <c r="K50" s="144"/>
      <c r="L50" s="144"/>
      <c r="M50" s="144"/>
      <c r="N50" s="144"/>
    </row>
    <row r="51" spans="1:14" hidden="1" x14ac:dyDescent="0.25">
      <c r="A51" s="139" t="s">
        <v>276</v>
      </c>
      <c r="B51" s="140"/>
      <c r="C51" s="141"/>
      <c r="D51" s="141"/>
      <c r="E51" s="141"/>
      <c r="F51" s="141"/>
      <c r="G51" s="141"/>
      <c r="H51" s="141"/>
      <c r="I51" s="141"/>
      <c r="J51" s="141"/>
      <c r="K51" s="141"/>
      <c r="L51" s="141"/>
      <c r="M51" s="141"/>
      <c r="N51" s="141"/>
    </row>
    <row r="52" spans="1:14" hidden="1" x14ac:dyDescent="0.25">
      <c r="A52" s="142"/>
      <c r="B52" s="145" t="e">
        <f>#REF!</f>
        <v>#REF!</v>
      </c>
      <c r="C52" s="141"/>
      <c r="D52" s="141"/>
      <c r="E52" s="141"/>
      <c r="F52" s="141"/>
      <c r="G52" s="141"/>
      <c r="H52" s="141"/>
      <c r="I52" s="141"/>
      <c r="J52" s="141"/>
      <c r="K52" s="141"/>
      <c r="L52" s="141"/>
      <c r="M52" s="141"/>
      <c r="N52" s="141"/>
    </row>
    <row r="53" spans="1:14" s="52" customFormat="1" ht="6.75" hidden="1" x14ac:dyDescent="0.15">
      <c r="A53" s="144"/>
      <c r="B53" s="144"/>
      <c r="C53" s="144"/>
      <c r="D53" s="144"/>
      <c r="E53" s="144"/>
      <c r="F53" s="144"/>
      <c r="G53" s="144"/>
      <c r="H53" s="144"/>
      <c r="I53" s="144"/>
      <c r="J53" s="144"/>
      <c r="K53" s="144"/>
      <c r="L53" s="144"/>
      <c r="M53" s="144"/>
      <c r="N53" s="144"/>
    </row>
    <row r="54" spans="1:14" hidden="1" x14ac:dyDescent="0.25">
      <c r="A54" s="139" t="s">
        <v>277</v>
      </c>
      <c r="B54" s="140"/>
      <c r="C54" s="141"/>
      <c r="D54" s="141"/>
      <c r="E54" s="141"/>
      <c r="F54" s="141"/>
      <c r="G54" s="141"/>
      <c r="H54" s="141"/>
      <c r="I54" s="141"/>
      <c r="J54" s="141"/>
      <c r="K54" s="141"/>
      <c r="L54" s="141"/>
      <c r="M54" s="141"/>
      <c r="N54" s="141"/>
    </row>
    <row r="55" spans="1:14" hidden="1" x14ac:dyDescent="0.25">
      <c r="A55" s="142"/>
      <c r="B55" s="145" t="e">
        <f>#REF!</f>
        <v>#REF!</v>
      </c>
      <c r="C55" s="141"/>
      <c r="D55" s="141"/>
      <c r="E55" s="141"/>
      <c r="F55" s="141"/>
      <c r="G55" s="141"/>
      <c r="H55" s="141"/>
      <c r="I55" s="141"/>
      <c r="J55" s="141"/>
      <c r="K55" s="141"/>
      <c r="L55" s="141"/>
      <c r="M55" s="141"/>
      <c r="N55" s="141"/>
    </row>
    <row r="56" spans="1:14" s="52" customFormat="1" ht="6.75" hidden="1" x14ac:dyDescent="0.15">
      <c r="A56" s="144"/>
      <c r="B56" s="144"/>
      <c r="C56" s="144"/>
      <c r="D56" s="144"/>
      <c r="E56" s="144"/>
      <c r="F56" s="144"/>
      <c r="G56" s="144"/>
      <c r="H56" s="144"/>
      <c r="I56" s="144"/>
      <c r="J56" s="144"/>
      <c r="K56" s="144"/>
      <c r="L56" s="144"/>
      <c r="M56" s="144"/>
      <c r="N56" s="144"/>
    </row>
    <row r="57" spans="1:14" hidden="1" x14ac:dyDescent="0.25">
      <c r="A57" s="139" t="s">
        <v>282</v>
      </c>
      <c r="B57" s="140"/>
      <c r="C57" s="141"/>
      <c r="D57" s="141"/>
      <c r="E57" s="141"/>
      <c r="F57" s="141"/>
      <c r="G57" s="141"/>
      <c r="H57" s="141"/>
      <c r="I57" s="141"/>
      <c r="J57" s="141"/>
      <c r="K57" s="141"/>
      <c r="L57" s="141"/>
      <c r="M57" s="141"/>
      <c r="N57" s="141"/>
    </row>
    <row r="58" spans="1:14" hidden="1" x14ac:dyDescent="0.25">
      <c r="A58" s="142"/>
      <c r="B58" s="143" t="e">
        <f>#REF!</f>
        <v>#REF!</v>
      </c>
      <c r="C58" s="141"/>
      <c r="D58" s="141"/>
      <c r="E58" s="141"/>
      <c r="F58" s="141"/>
      <c r="G58" s="141"/>
      <c r="H58" s="141"/>
      <c r="I58" s="141"/>
      <c r="J58" s="141"/>
      <c r="K58" s="141"/>
      <c r="L58" s="141"/>
      <c r="M58" s="141"/>
      <c r="N58" s="141"/>
    </row>
    <row r="59" spans="1:14" s="52" customFormat="1" ht="6.75" hidden="1" x14ac:dyDescent="0.15">
      <c r="A59" s="144"/>
      <c r="B59" s="144"/>
      <c r="C59" s="144"/>
      <c r="D59" s="144"/>
      <c r="E59" s="144"/>
      <c r="F59" s="144"/>
      <c r="G59" s="144"/>
      <c r="H59" s="144"/>
      <c r="I59" s="144"/>
      <c r="J59" s="144"/>
      <c r="K59" s="144"/>
      <c r="L59" s="144"/>
      <c r="M59" s="144"/>
      <c r="N59" s="144"/>
    </row>
    <row r="60" spans="1:14" hidden="1" x14ac:dyDescent="0.25">
      <c r="A60" s="139" t="s">
        <v>285</v>
      </c>
      <c r="B60" s="140"/>
      <c r="C60" s="141"/>
      <c r="D60" s="141"/>
      <c r="E60" s="141"/>
      <c r="F60" s="141"/>
      <c r="G60" s="141"/>
      <c r="H60" s="141"/>
      <c r="I60" s="141"/>
      <c r="J60" s="141"/>
      <c r="K60" s="141"/>
      <c r="L60" s="141"/>
      <c r="M60" s="141"/>
      <c r="N60" s="141"/>
    </row>
    <row r="61" spans="1:14" hidden="1" x14ac:dyDescent="0.25">
      <c r="A61" s="142"/>
      <c r="B61" s="143" t="e">
        <f>#REF!</f>
        <v>#REF!</v>
      </c>
      <c r="C61" s="141"/>
      <c r="D61" s="141"/>
      <c r="E61" s="141"/>
      <c r="F61" s="141"/>
      <c r="G61" s="141"/>
      <c r="H61" s="141"/>
      <c r="I61" s="141"/>
      <c r="J61" s="141"/>
      <c r="K61" s="141"/>
      <c r="L61" s="141"/>
      <c r="M61" s="141"/>
      <c r="N61" s="141"/>
    </row>
    <row r="62" spans="1:14" s="52" customFormat="1" ht="6.75" hidden="1" x14ac:dyDescent="0.15">
      <c r="A62" s="144"/>
      <c r="B62" s="144"/>
      <c r="C62" s="144"/>
      <c r="D62" s="144"/>
      <c r="E62" s="144"/>
      <c r="F62" s="144"/>
      <c r="G62" s="144"/>
      <c r="H62" s="144"/>
      <c r="I62" s="144"/>
      <c r="J62" s="144"/>
      <c r="K62" s="144"/>
      <c r="L62" s="144"/>
      <c r="M62" s="144"/>
      <c r="N62" s="144"/>
    </row>
    <row r="63" spans="1:14" x14ac:dyDescent="0.25">
      <c r="A63" s="139" t="s">
        <v>288</v>
      </c>
      <c r="B63" s="140"/>
      <c r="C63" s="141"/>
      <c r="D63" s="141"/>
      <c r="E63" s="141"/>
      <c r="F63" s="141"/>
      <c r="G63" s="141"/>
      <c r="H63" s="141"/>
      <c r="I63" s="141"/>
      <c r="J63" s="141"/>
      <c r="K63" s="141"/>
      <c r="L63" s="141"/>
      <c r="M63" s="141"/>
      <c r="N63" s="141"/>
    </row>
    <row r="64" spans="1:14" x14ac:dyDescent="0.25">
      <c r="A64" s="142"/>
      <c r="B64" s="143" t="s">
        <v>439</v>
      </c>
      <c r="C64" s="141"/>
      <c r="D64" s="141"/>
      <c r="E64" s="141"/>
      <c r="F64" s="141"/>
      <c r="G64" s="141"/>
      <c r="H64" s="141"/>
      <c r="I64" s="141"/>
      <c r="J64" s="141"/>
      <c r="K64" s="141"/>
      <c r="L64" s="141"/>
      <c r="M64" s="141"/>
      <c r="N64" s="141"/>
    </row>
    <row r="65" spans="1:14" s="52" customFormat="1" ht="6.75" x14ac:dyDescent="0.15">
      <c r="A65" s="144"/>
      <c r="B65" s="144"/>
      <c r="C65" s="144"/>
      <c r="D65" s="144"/>
      <c r="E65" s="144"/>
      <c r="F65" s="144"/>
      <c r="G65" s="144"/>
      <c r="H65" s="144"/>
      <c r="I65" s="144"/>
      <c r="J65" s="144"/>
      <c r="K65" s="144"/>
      <c r="L65" s="144"/>
      <c r="M65" s="144"/>
      <c r="N65" s="144"/>
    </row>
    <row r="66" spans="1:14" x14ac:dyDescent="0.25">
      <c r="A66" s="139" t="s">
        <v>290</v>
      </c>
      <c r="B66" s="140"/>
      <c r="C66" s="141"/>
      <c r="D66" s="141"/>
      <c r="E66" s="141"/>
      <c r="F66" s="141"/>
      <c r="G66" s="141"/>
      <c r="H66" s="141"/>
      <c r="I66" s="141"/>
      <c r="J66" s="141"/>
      <c r="K66" s="141"/>
      <c r="L66" s="141"/>
      <c r="M66" s="141"/>
      <c r="N66" s="141"/>
    </row>
    <row r="67" spans="1:14" x14ac:dyDescent="0.25">
      <c r="A67" s="142"/>
      <c r="B67" s="143" t="s">
        <v>440</v>
      </c>
      <c r="C67" s="141"/>
      <c r="D67" s="141"/>
      <c r="E67" s="141"/>
      <c r="F67" s="141"/>
      <c r="G67" s="141"/>
      <c r="H67" s="141"/>
      <c r="I67" s="141"/>
      <c r="J67" s="141"/>
      <c r="K67" s="141"/>
      <c r="L67" s="141"/>
      <c r="M67" s="141"/>
      <c r="N67" s="141"/>
    </row>
    <row r="68" spans="1:14" s="52" customFormat="1" ht="6.75" x14ac:dyDescent="0.15">
      <c r="A68" s="144"/>
      <c r="B68" s="144"/>
      <c r="C68" s="144"/>
      <c r="D68" s="144"/>
      <c r="E68" s="144"/>
      <c r="F68" s="144"/>
      <c r="G68" s="144"/>
      <c r="H68" s="144"/>
      <c r="I68" s="144"/>
      <c r="J68" s="144"/>
      <c r="K68" s="144"/>
      <c r="L68" s="144"/>
      <c r="M68" s="144"/>
      <c r="N68" s="144"/>
    </row>
    <row r="69" spans="1:14" x14ac:dyDescent="0.25">
      <c r="A69" s="139" t="s">
        <v>297</v>
      </c>
      <c r="B69" s="140"/>
      <c r="C69" s="141"/>
      <c r="D69" s="141"/>
      <c r="E69" s="141"/>
      <c r="F69" s="141"/>
      <c r="G69" s="141"/>
      <c r="H69" s="141"/>
      <c r="I69" s="141"/>
      <c r="J69" s="141"/>
      <c r="K69" s="141"/>
      <c r="L69" s="141"/>
      <c r="M69" s="141"/>
      <c r="N69" s="141"/>
    </row>
    <row r="70" spans="1:14" x14ac:dyDescent="0.25">
      <c r="A70" s="142"/>
      <c r="B70" s="143" t="s">
        <v>296</v>
      </c>
      <c r="C70" s="141"/>
      <c r="D70" s="141"/>
      <c r="E70" s="141"/>
      <c r="F70" s="141"/>
      <c r="G70" s="141"/>
      <c r="H70" s="141"/>
      <c r="I70" s="141"/>
      <c r="J70" s="141"/>
      <c r="K70" s="141"/>
      <c r="L70" s="141"/>
      <c r="M70" s="141"/>
      <c r="N70" s="141"/>
    </row>
    <row r="71" spans="1:14" s="52" customFormat="1" ht="6.75" x14ac:dyDescent="0.15">
      <c r="A71" s="144"/>
      <c r="B71" s="144"/>
      <c r="C71" s="144"/>
      <c r="D71" s="144"/>
      <c r="E71" s="144"/>
      <c r="F71" s="144"/>
      <c r="G71" s="144"/>
      <c r="H71" s="144"/>
      <c r="I71" s="144"/>
      <c r="J71" s="144"/>
      <c r="K71" s="144"/>
      <c r="L71" s="144"/>
      <c r="M71" s="144"/>
      <c r="N71" s="144"/>
    </row>
    <row r="72" spans="1:14" x14ac:dyDescent="0.25">
      <c r="A72" s="139" t="s">
        <v>373</v>
      </c>
      <c r="B72" s="140"/>
      <c r="C72" s="141"/>
      <c r="D72" s="141"/>
      <c r="E72" s="141"/>
      <c r="F72" s="141"/>
      <c r="G72" s="141"/>
      <c r="H72" s="141"/>
      <c r="I72" s="141"/>
      <c r="J72" s="141"/>
      <c r="K72" s="141"/>
      <c r="L72" s="141"/>
      <c r="M72" s="141"/>
      <c r="N72" s="141"/>
    </row>
    <row r="73" spans="1:14" x14ac:dyDescent="0.25">
      <c r="A73" s="142"/>
      <c r="B73" s="143" t="s">
        <v>426</v>
      </c>
      <c r="C73" s="141"/>
      <c r="D73" s="141"/>
      <c r="E73" s="141"/>
      <c r="F73" s="141"/>
      <c r="G73" s="141"/>
      <c r="H73" s="141"/>
      <c r="I73" s="141"/>
      <c r="J73" s="141"/>
      <c r="K73" s="141"/>
      <c r="L73" s="141"/>
      <c r="M73" s="141"/>
      <c r="N73" s="141"/>
    </row>
    <row r="74" spans="1:14" s="52" customFormat="1" ht="6.75" x14ac:dyDescent="0.15">
      <c r="A74" s="144"/>
      <c r="B74" s="144"/>
      <c r="C74" s="144"/>
      <c r="D74" s="144"/>
      <c r="E74" s="144"/>
      <c r="F74" s="144"/>
      <c r="G74" s="144"/>
      <c r="H74" s="144"/>
      <c r="I74" s="144"/>
      <c r="J74" s="144"/>
      <c r="K74" s="144"/>
      <c r="L74" s="144"/>
      <c r="M74" s="144"/>
      <c r="N74" s="144"/>
    </row>
    <row r="75" spans="1:14" x14ac:dyDescent="0.25">
      <c r="A75" s="139" t="s">
        <v>372</v>
      </c>
      <c r="B75" s="140"/>
      <c r="C75" s="141"/>
      <c r="D75" s="141"/>
      <c r="E75" s="141"/>
      <c r="F75" s="141"/>
      <c r="G75" s="141"/>
      <c r="H75" s="141"/>
      <c r="I75" s="141"/>
      <c r="J75" s="141"/>
      <c r="K75" s="141"/>
      <c r="L75" s="141"/>
      <c r="M75" s="141"/>
      <c r="N75" s="141"/>
    </row>
    <row r="76" spans="1:14" x14ac:dyDescent="0.25">
      <c r="A76" s="142"/>
      <c r="B76" s="143" t="s">
        <v>427</v>
      </c>
      <c r="C76" s="141"/>
      <c r="D76" s="141"/>
      <c r="E76" s="141"/>
      <c r="F76" s="141"/>
      <c r="G76" s="141"/>
      <c r="H76" s="141"/>
      <c r="I76" s="141"/>
      <c r="J76" s="141"/>
      <c r="K76" s="141"/>
      <c r="L76" s="141"/>
      <c r="M76" s="141"/>
      <c r="N76" s="141"/>
    </row>
    <row r="77" spans="1:14" s="52" customFormat="1" ht="6.75" x14ac:dyDescent="0.15">
      <c r="A77" s="144"/>
      <c r="B77" s="144"/>
      <c r="C77" s="144"/>
      <c r="D77" s="144"/>
      <c r="E77" s="144"/>
      <c r="F77" s="144"/>
      <c r="G77" s="144"/>
      <c r="H77" s="144"/>
      <c r="I77" s="144"/>
      <c r="J77" s="144"/>
      <c r="K77" s="144"/>
      <c r="L77" s="144"/>
      <c r="M77" s="144"/>
      <c r="N77" s="144"/>
    </row>
    <row r="78" spans="1:14" x14ac:dyDescent="0.25">
      <c r="A78" s="139" t="s">
        <v>374</v>
      </c>
      <c r="B78" s="140"/>
      <c r="C78" s="141"/>
      <c r="D78" s="141"/>
      <c r="E78" s="141"/>
      <c r="F78" s="141"/>
      <c r="G78" s="141"/>
      <c r="H78" s="141"/>
      <c r="I78" s="141"/>
      <c r="J78" s="141"/>
      <c r="K78" s="141"/>
      <c r="L78" s="141"/>
      <c r="M78" s="141"/>
      <c r="N78" s="141"/>
    </row>
    <row r="79" spans="1:14" x14ac:dyDescent="0.25">
      <c r="A79" s="142"/>
      <c r="B79" s="143" t="s">
        <v>441</v>
      </c>
      <c r="C79" s="141"/>
      <c r="D79" s="141"/>
      <c r="E79" s="141"/>
      <c r="F79" s="141"/>
      <c r="G79" s="141"/>
      <c r="H79" s="141"/>
      <c r="I79" s="141"/>
      <c r="J79" s="141"/>
      <c r="K79" s="141"/>
      <c r="L79" s="141"/>
      <c r="M79" s="141"/>
      <c r="N79" s="141"/>
    </row>
    <row r="80" spans="1:14" s="52" customFormat="1" ht="6.75" x14ac:dyDescent="0.15">
      <c r="A80" s="144"/>
      <c r="B80" s="144"/>
      <c r="C80" s="144"/>
      <c r="D80" s="144"/>
      <c r="E80" s="144"/>
      <c r="F80" s="144"/>
      <c r="G80" s="144"/>
      <c r="H80" s="144"/>
      <c r="I80" s="144"/>
      <c r="J80" s="144"/>
      <c r="K80" s="144"/>
      <c r="L80" s="144"/>
      <c r="M80" s="144"/>
      <c r="N80" s="144"/>
    </row>
    <row r="81" spans="1:14" x14ac:dyDescent="0.25">
      <c r="A81" s="139" t="s">
        <v>375</v>
      </c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141"/>
      <c r="M81" s="141"/>
      <c r="N81" s="141"/>
    </row>
    <row r="82" spans="1:14" x14ac:dyDescent="0.25">
      <c r="A82" s="142"/>
      <c r="B82" s="146" t="s">
        <v>442</v>
      </c>
      <c r="C82" s="141"/>
      <c r="D82" s="141"/>
      <c r="E82" s="141"/>
      <c r="F82" s="141"/>
      <c r="G82" s="141"/>
      <c r="H82" s="141"/>
      <c r="I82" s="141"/>
      <c r="J82" s="141"/>
      <c r="K82" s="141"/>
      <c r="L82" s="141"/>
      <c r="M82" s="141"/>
      <c r="N82" s="141"/>
    </row>
    <row r="83" spans="1:14" s="52" customFormat="1" ht="6.75" x14ac:dyDescent="0.15">
      <c r="A83" s="144"/>
      <c r="B83" s="144"/>
      <c r="C83" s="144"/>
      <c r="D83" s="144"/>
      <c r="E83" s="144"/>
      <c r="F83" s="144"/>
      <c r="G83" s="144"/>
      <c r="H83" s="144"/>
      <c r="I83" s="144"/>
      <c r="J83" s="144"/>
      <c r="K83" s="144"/>
      <c r="L83" s="144"/>
      <c r="M83" s="144"/>
      <c r="N83" s="144"/>
    </row>
    <row r="84" spans="1:14" x14ac:dyDescent="0.25">
      <c r="A84" s="142"/>
      <c r="B84" s="140"/>
      <c r="C84" s="141"/>
      <c r="D84" s="141"/>
      <c r="E84" s="141"/>
      <c r="F84" s="141"/>
      <c r="G84" s="141"/>
      <c r="H84" s="141"/>
      <c r="I84" s="141"/>
      <c r="J84" s="141"/>
      <c r="K84" s="141"/>
      <c r="L84" s="141"/>
      <c r="M84" s="141"/>
      <c r="N84" s="141"/>
    </row>
    <row r="85" spans="1:14" x14ac:dyDescent="0.25">
      <c r="A85" s="142"/>
      <c r="B85" s="140"/>
      <c r="C85" s="141"/>
      <c r="D85" s="141"/>
      <c r="E85" s="141"/>
      <c r="F85" s="141"/>
      <c r="G85" s="141"/>
      <c r="H85" s="141"/>
      <c r="I85" s="141"/>
      <c r="J85" s="141"/>
      <c r="K85" s="141"/>
      <c r="L85" s="141"/>
      <c r="M85" s="141"/>
      <c r="N85" s="141"/>
    </row>
    <row r="86" spans="1:14" x14ac:dyDescent="0.25">
      <c r="A86" s="142"/>
      <c r="B86" s="140"/>
      <c r="C86" s="141"/>
      <c r="D86" s="141"/>
      <c r="E86" s="141"/>
      <c r="F86" s="141"/>
      <c r="G86" s="141"/>
      <c r="H86" s="141"/>
      <c r="I86" s="141"/>
      <c r="J86" s="141"/>
      <c r="K86" s="141"/>
      <c r="L86" s="141"/>
      <c r="M86" s="141"/>
      <c r="N86" s="141"/>
    </row>
    <row r="87" spans="1:14" x14ac:dyDescent="0.25">
      <c r="A87" s="142"/>
      <c r="B87" s="140"/>
      <c r="C87" s="141"/>
      <c r="D87" s="141"/>
      <c r="E87" s="141"/>
      <c r="F87" s="141"/>
      <c r="G87" s="141"/>
      <c r="H87" s="141"/>
      <c r="I87" s="141"/>
      <c r="J87" s="141"/>
      <c r="K87" s="141"/>
      <c r="L87" s="141"/>
      <c r="M87" s="141"/>
      <c r="N87" s="141"/>
    </row>
    <row r="88" spans="1:14" x14ac:dyDescent="0.25">
      <c r="A88" s="142"/>
      <c r="B88" s="140"/>
      <c r="C88" s="141"/>
      <c r="D88" s="141"/>
      <c r="E88" s="141"/>
      <c r="F88" s="141"/>
      <c r="G88" s="141"/>
      <c r="H88" s="141"/>
      <c r="I88" s="141"/>
      <c r="J88" s="141"/>
      <c r="K88" s="141"/>
      <c r="L88" s="141"/>
      <c r="M88" s="141"/>
      <c r="N88" s="141"/>
    </row>
    <row r="89" spans="1:14" x14ac:dyDescent="0.25">
      <c r="A89" s="142"/>
      <c r="B89" s="140"/>
      <c r="C89" s="141"/>
      <c r="D89" s="141"/>
      <c r="E89" s="141"/>
      <c r="F89" s="141"/>
      <c r="G89" s="141"/>
      <c r="H89" s="141"/>
      <c r="I89" s="141"/>
      <c r="J89" s="141"/>
      <c r="K89" s="141"/>
      <c r="L89" s="141"/>
      <c r="M89" s="141"/>
      <c r="N89" s="141"/>
    </row>
    <row r="90" spans="1:14" x14ac:dyDescent="0.25">
      <c r="A90" s="142"/>
      <c r="B90" s="140"/>
      <c r="C90" s="141"/>
      <c r="D90" s="141"/>
      <c r="E90" s="141"/>
      <c r="F90" s="141"/>
      <c r="G90" s="141"/>
      <c r="H90" s="141"/>
      <c r="I90" s="141"/>
      <c r="J90" s="141"/>
      <c r="K90" s="141"/>
      <c r="L90" s="141"/>
      <c r="M90" s="141"/>
      <c r="N90" s="141"/>
    </row>
    <row r="91" spans="1:14" x14ac:dyDescent="0.25">
      <c r="A91" s="142"/>
      <c r="B91" s="140"/>
      <c r="C91" s="141"/>
      <c r="D91" s="141"/>
      <c r="E91" s="141"/>
      <c r="F91" s="141"/>
      <c r="G91" s="141"/>
      <c r="H91" s="141"/>
      <c r="I91" s="141"/>
      <c r="J91" s="141"/>
      <c r="K91" s="141"/>
      <c r="L91" s="141"/>
      <c r="M91" s="141"/>
      <c r="N91" s="141"/>
    </row>
    <row r="92" spans="1:14" x14ac:dyDescent="0.25">
      <c r="A92" s="142"/>
      <c r="B92" s="140"/>
      <c r="C92" s="141"/>
      <c r="D92" s="141"/>
      <c r="E92" s="141"/>
      <c r="F92" s="141"/>
      <c r="G92" s="141"/>
      <c r="H92" s="141"/>
      <c r="I92" s="141"/>
      <c r="J92" s="141"/>
      <c r="K92" s="141"/>
      <c r="L92" s="141"/>
      <c r="M92" s="141"/>
      <c r="N92" s="141"/>
    </row>
    <row r="93" spans="1:14" x14ac:dyDescent="0.25">
      <c r="A93" s="142"/>
      <c r="B93" s="140"/>
      <c r="C93" s="141"/>
      <c r="D93" s="141"/>
      <c r="E93" s="141"/>
      <c r="F93" s="141"/>
      <c r="G93" s="141"/>
      <c r="H93" s="141"/>
      <c r="I93" s="141"/>
      <c r="J93" s="141"/>
      <c r="K93" s="141"/>
      <c r="L93" s="141"/>
      <c r="M93" s="141"/>
      <c r="N93" s="141"/>
    </row>
    <row r="94" spans="1:14" x14ac:dyDescent="0.25">
      <c r="A94" s="142"/>
      <c r="B94" s="140"/>
      <c r="C94" s="141"/>
      <c r="D94" s="141"/>
      <c r="E94" s="141"/>
      <c r="F94" s="141"/>
      <c r="G94" s="141"/>
      <c r="H94" s="141"/>
      <c r="I94" s="141"/>
      <c r="J94" s="141"/>
      <c r="K94" s="141"/>
      <c r="L94" s="141"/>
      <c r="M94" s="141"/>
      <c r="N94" s="141"/>
    </row>
    <row r="95" spans="1:14" x14ac:dyDescent="0.25">
      <c r="A95" s="142"/>
      <c r="B95" s="140"/>
      <c r="C95" s="141"/>
      <c r="D95" s="141"/>
      <c r="E95" s="141"/>
      <c r="F95" s="141"/>
      <c r="G95" s="141"/>
      <c r="H95" s="141"/>
      <c r="I95" s="141"/>
      <c r="J95" s="141"/>
      <c r="K95" s="141"/>
      <c r="L95" s="141"/>
      <c r="M95" s="141"/>
      <c r="N95" s="141"/>
    </row>
    <row r="96" spans="1:14" x14ac:dyDescent="0.25">
      <c r="A96" s="142"/>
      <c r="B96" s="140"/>
      <c r="C96" s="141"/>
      <c r="D96" s="141"/>
      <c r="E96" s="141"/>
      <c r="F96" s="141"/>
      <c r="G96" s="141"/>
      <c r="H96" s="141"/>
      <c r="I96" s="141"/>
      <c r="J96" s="141"/>
      <c r="K96" s="141"/>
      <c r="L96" s="141"/>
      <c r="M96" s="141"/>
      <c r="N96" s="141"/>
    </row>
    <row r="97" spans="1:14" x14ac:dyDescent="0.25">
      <c r="A97" s="142"/>
      <c r="B97" s="140"/>
      <c r="C97" s="141"/>
      <c r="D97" s="141"/>
      <c r="E97" s="141"/>
      <c r="F97" s="141"/>
      <c r="G97" s="141"/>
      <c r="H97" s="141"/>
      <c r="I97" s="141"/>
      <c r="J97" s="141"/>
      <c r="K97" s="141"/>
      <c r="L97" s="141"/>
      <c r="M97" s="141"/>
      <c r="N97" s="141"/>
    </row>
    <row r="98" spans="1:14" x14ac:dyDescent="0.25">
      <c r="A98" s="142"/>
      <c r="B98" s="140"/>
      <c r="C98" s="141"/>
      <c r="D98" s="141"/>
      <c r="E98" s="141"/>
      <c r="F98" s="141"/>
      <c r="G98" s="141"/>
      <c r="H98" s="141"/>
      <c r="I98" s="141"/>
      <c r="J98" s="141"/>
      <c r="K98" s="141"/>
      <c r="L98" s="141"/>
      <c r="M98" s="141"/>
      <c r="N98" s="141"/>
    </row>
  </sheetData>
  <hyperlinks>
    <hyperlink ref="B4" location="'Tab1'!A1" display="'Tab1'!A1"/>
    <hyperlink ref="B7" location="'Tab2'!A1" display="'Tab2'!A1"/>
    <hyperlink ref="B10" location="'Tab3'!A1" display="'Tab3'!A1"/>
    <hyperlink ref="B13" location="'Tab4'!A1" display="'Tab4'!A1"/>
    <hyperlink ref="B16" location="'Tab5'!A1" display="'Tab5'!A1"/>
    <hyperlink ref="B19" location="'Tab6'!A1" display="'Tab6'!A1"/>
    <hyperlink ref="B22" location="'Tab7'!A1" display="'Tab7'!A1"/>
    <hyperlink ref="B25" location="'Tab8'!A1" display="'Tab8'!A1"/>
    <hyperlink ref="B28" location="'Tab9'!A1" display="'Tab9'!A1"/>
    <hyperlink ref="B31" location="'Tab10'!A1" display="'Tab10'!A1"/>
    <hyperlink ref="B34" location="'Tab11'!A1" display="'Tab11'!A1"/>
    <hyperlink ref="B37" location="'Tab12'!A1" display="'Tab12'!A1"/>
    <hyperlink ref="B40" location="'Tab13'!A1" display="'Tab13'!A1"/>
    <hyperlink ref="B43" location="'Tab14'!A1" display="'Tab14'!A1"/>
    <hyperlink ref="B46" location="'Tab15'!A1" display="'Tab15'!A1"/>
    <hyperlink ref="B49" location="'Tab16'!A1" display="'Tab16'!A1"/>
    <hyperlink ref="B52" location="'Tab17'!A1" display="'Tab17'!A1"/>
    <hyperlink ref="B55" location="'Tab18'!A1" display="'Tab18'!A1"/>
    <hyperlink ref="B58" location="'Tab19'!A1" display="'Tab19'!A1"/>
    <hyperlink ref="B61" location="'Tab20'!A1" display="'Tab20'!A1"/>
    <hyperlink ref="B64" location="'Tab21'!A1" display="'Tab21'!A1"/>
    <hyperlink ref="B67" location="'Tab22'!A1" display="'Tab22'!A1"/>
    <hyperlink ref="B70" location="'Tab23'!A1" display="'Tab23'!A1"/>
    <hyperlink ref="B73" location="'Tab24'!A1" display="'Tab24'!A1"/>
    <hyperlink ref="B76" location="'Tab25'!A1" display="'Tab25'!A1"/>
    <hyperlink ref="B79" location="'Tab26'!A1" display="'Tab26'!A1"/>
    <hyperlink ref="B82" location="'Tab27'!A1" display="'Tab27'!A1"/>
  </hyperlinks>
  <pageMargins left="0.23622047244094491" right="0.23622047244094491" top="0.74803149606299213" bottom="0.74803149606299213" header="0.31496062992125984" footer="0.31496062992125984"/>
  <pageSetup paperSize="9" scale="80" orientation="portrait" horizontalDpi="4294967294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7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A7" sqref="A7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9" width="7" style="32" customWidth="1"/>
    <col min="10" max="10" width="11.85546875" style="32" customWidth="1"/>
    <col min="11" max="16384" width="9.140625" style="32"/>
  </cols>
  <sheetData>
    <row r="1" spans="1:10" s="15" customFormat="1" ht="15.75" x14ac:dyDescent="0.2">
      <c r="A1" s="9" t="s">
        <v>474</v>
      </c>
    </row>
    <row r="2" spans="1:10" s="17" customFormat="1" ht="11.25" x14ac:dyDescent="0.2">
      <c r="A2" s="12"/>
    </row>
    <row r="3" spans="1:10" s="15" customFormat="1" ht="18.75" x14ac:dyDescent="0.2">
      <c r="A3" s="10" t="s">
        <v>191</v>
      </c>
    </row>
    <row r="4" spans="1:10" s="20" customFormat="1" ht="14.25" x14ac:dyDescent="0.2">
      <c r="A4" s="163"/>
      <c r="B4" s="157">
        <v>0</v>
      </c>
    </row>
    <row r="5" spans="1:10" s="15" customFormat="1" ht="15.75" x14ac:dyDescent="0.2">
      <c r="A5" s="7"/>
    </row>
    <row r="6" spans="1:10" s="20" customFormat="1" ht="20.25" x14ac:dyDescent="0.2">
      <c r="A6" s="56" t="s">
        <v>393</v>
      </c>
      <c r="B6" s="57"/>
      <c r="C6" s="57"/>
      <c r="D6" s="57"/>
      <c r="E6" s="57"/>
      <c r="F6" s="57"/>
      <c r="G6" s="57"/>
      <c r="H6" s="57"/>
      <c r="I6" s="57"/>
      <c r="J6" s="57"/>
    </row>
    <row r="7" spans="1:10" s="21" customFormat="1" ht="13.5" thickBot="1" x14ac:dyDescent="0.25">
      <c r="A7" s="58" t="s">
        <v>277</v>
      </c>
      <c r="B7" s="60"/>
      <c r="C7" s="60"/>
      <c r="D7" s="60"/>
      <c r="E7" s="60"/>
      <c r="F7" s="60"/>
      <c r="G7" s="60"/>
      <c r="H7" s="60"/>
      <c r="I7" s="60"/>
      <c r="J7" s="259">
        <v>42064</v>
      </c>
    </row>
    <row r="8" spans="1:10" s="31" customFormat="1" ht="15" thickBot="1" x14ac:dyDescent="0.25">
      <c r="A8" s="92"/>
      <c r="B8" s="382" t="s">
        <v>383</v>
      </c>
      <c r="C8" s="448" t="s">
        <v>384</v>
      </c>
      <c r="D8" s="449"/>
      <c r="E8" s="449"/>
      <c r="F8" s="449"/>
      <c r="G8" s="449"/>
      <c r="H8" s="449"/>
      <c r="I8" s="449"/>
      <c r="J8" s="450"/>
    </row>
    <row r="9" spans="1:10" s="31" customFormat="1" ht="14.25" customHeight="1" x14ac:dyDescent="0.2">
      <c r="A9" s="94" t="s">
        <v>1</v>
      </c>
      <c r="B9" s="383"/>
      <c r="C9" s="451" t="s">
        <v>385</v>
      </c>
      <c r="D9" s="446" t="s">
        <v>386</v>
      </c>
      <c r="E9" s="446" t="s">
        <v>387</v>
      </c>
      <c r="F9" s="446" t="s">
        <v>388</v>
      </c>
      <c r="G9" s="446" t="s">
        <v>389</v>
      </c>
      <c r="H9" s="446" t="s">
        <v>390</v>
      </c>
      <c r="I9" s="446" t="s">
        <v>391</v>
      </c>
      <c r="J9" s="427" t="s">
        <v>392</v>
      </c>
    </row>
    <row r="10" spans="1:10" s="31" customFormat="1" ht="14.25" customHeight="1" x14ac:dyDescent="0.2">
      <c r="A10" s="94"/>
      <c r="B10" s="383"/>
      <c r="C10" s="451"/>
      <c r="D10" s="446"/>
      <c r="E10" s="446"/>
      <c r="F10" s="446"/>
      <c r="G10" s="446"/>
      <c r="H10" s="446"/>
      <c r="I10" s="446"/>
      <c r="J10" s="427"/>
    </row>
    <row r="11" spans="1:10" s="31" customFormat="1" ht="13.5" thickBot="1" x14ac:dyDescent="0.25">
      <c r="A11" s="95"/>
      <c r="B11" s="384"/>
      <c r="C11" s="452"/>
      <c r="D11" s="447"/>
      <c r="E11" s="447"/>
      <c r="F11" s="447"/>
      <c r="G11" s="447"/>
      <c r="H11" s="447"/>
      <c r="I11" s="447"/>
      <c r="J11" s="428"/>
    </row>
    <row r="12" spans="1:10" ht="15.95" customHeight="1" x14ac:dyDescent="0.2">
      <c r="A12" s="96" t="s">
        <v>3</v>
      </c>
      <c r="B12" s="229">
        <v>24</v>
      </c>
      <c r="C12" s="204">
        <v>0</v>
      </c>
      <c r="D12" s="184">
        <v>7</v>
      </c>
      <c r="E12" s="184">
        <v>0</v>
      </c>
      <c r="F12" s="184">
        <v>2</v>
      </c>
      <c r="G12" s="184">
        <v>23</v>
      </c>
      <c r="H12" s="184">
        <v>0</v>
      </c>
      <c r="I12" s="184">
        <v>0</v>
      </c>
      <c r="J12" s="185">
        <v>0</v>
      </c>
    </row>
    <row r="13" spans="1:10" ht="15.95" customHeight="1" x14ac:dyDescent="0.2">
      <c r="A13" s="96" t="s">
        <v>4</v>
      </c>
      <c r="B13" s="230">
        <v>81</v>
      </c>
      <c r="C13" s="186">
        <v>5</v>
      </c>
      <c r="D13" s="187">
        <v>25</v>
      </c>
      <c r="E13" s="187">
        <v>0</v>
      </c>
      <c r="F13" s="187">
        <v>12</v>
      </c>
      <c r="G13" s="187">
        <v>77</v>
      </c>
      <c r="H13" s="187">
        <v>0</v>
      </c>
      <c r="I13" s="187">
        <v>0</v>
      </c>
      <c r="J13" s="107">
        <v>1</v>
      </c>
    </row>
    <row r="14" spans="1:10" ht="15.95" customHeight="1" x14ac:dyDescent="0.2">
      <c r="A14" s="96" t="s">
        <v>5</v>
      </c>
      <c r="B14" s="230">
        <v>48</v>
      </c>
      <c r="C14" s="186">
        <v>1</v>
      </c>
      <c r="D14" s="187">
        <v>8</v>
      </c>
      <c r="E14" s="187">
        <v>0</v>
      </c>
      <c r="F14" s="187">
        <v>2</v>
      </c>
      <c r="G14" s="187">
        <v>47</v>
      </c>
      <c r="H14" s="187">
        <v>0</v>
      </c>
      <c r="I14" s="187">
        <v>0</v>
      </c>
      <c r="J14" s="107">
        <v>0</v>
      </c>
    </row>
    <row r="15" spans="1:10" ht="15.95" customHeight="1" x14ac:dyDescent="0.2">
      <c r="A15" s="96" t="s">
        <v>6</v>
      </c>
      <c r="B15" s="230">
        <v>50</v>
      </c>
      <c r="C15" s="186">
        <v>6</v>
      </c>
      <c r="D15" s="187">
        <v>16</v>
      </c>
      <c r="E15" s="187">
        <v>0</v>
      </c>
      <c r="F15" s="187">
        <v>7</v>
      </c>
      <c r="G15" s="187">
        <v>36</v>
      </c>
      <c r="H15" s="187">
        <v>0</v>
      </c>
      <c r="I15" s="187">
        <v>0</v>
      </c>
      <c r="J15" s="107">
        <v>3</v>
      </c>
    </row>
    <row r="16" spans="1:10" ht="15.95" customHeight="1" x14ac:dyDescent="0.2">
      <c r="A16" s="96" t="s">
        <v>7</v>
      </c>
      <c r="B16" s="230">
        <v>78</v>
      </c>
      <c r="C16" s="186">
        <v>4</v>
      </c>
      <c r="D16" s="187">
        <v>30</v>
      </c>
      <c r="E16" s="187">
        <v>0</v>
      </c>
      <c r="F16" s="187">
        <v>15</v>
      </c>
      <c r="G16" s="187">
        <v>57</v>
      </c>
      <c r="H16" s="187">
        <v>0</v>
      </c>
      <c r="I16" s="187">
        <v>0</v>
      </c>
      <c r="J16" s="107">
        <v>0</v>
      </c>
    </row>
    <row r="17" spans="1:10" ht="15.95" customHeight="1" x14ac:dyDescent="0.2">
      <c r="A17" s="96" t="s">
        <v>8</v>
      </c>
      <c r="B17" s="230">
        <v>23</v>
      </c>
      <c r="C17" s="186">
        <v>7</v>
      </c>
      <c r="D17" s="187">
        <v>5</v>
      </c>
      <c r="E17" s="187">
        <v>0</v>
      </c>
      <c r="F17" s="187">
        <v>5</v>
      </c>
      <c r="G17" s="187">
        <v>20</v>
      </c>
      <c r="H17" s="187">
        <v>0</v>
      </c>
      <c r="I17" s="187">
        <v>0</v>
      </c>
      <c r="J17" s="107">
        <v>0</v>
      </c>
    </row>
    <row r="18" spans="1:10" ht="15.95" customHeight="1" x14ac:dyDescent="0.2">
      <c r="A18" s="96" t="s">
        <v>9</v>
      </c>
      <c r="B18" s="230">
        <v>85</v>
      </c>
      <c r="C18" s="186">
        <v>8</v>
      </c>
      <c r="D18" s="187">
        <v>26</v>
      </c>
      <c r="E18" s="187">
        <v>0</v>
      </c>
      <c r="F18" s="187">
        <v>23</v>
      </c>
      <c r="G18" s="187">
        <v>63</v>
      </c>
      <c r="H18" s="187">
        <v>0</v>
      </c>
      <c r="I18" s="187">
        <v>0</v>
      </c>
      <c r="J18" s="107">
        <v>1</v>
      </c>
    </row>
    <row r="19" spans="1:10" ht="15.95" customHeight="1" x14ac:dyDescent="0.2">
      <c r="A19" s="96" t="s">
        <v>10</v>
      </c>
      <c r="B19" s="231">
        <v>71</v>
      </c>
      <c r="C19" s="188">
        <v>7</v>
      </c>
      <c r="D19" s="189">
        <v>16</v>
      </c>
      <c r="E19" s="189">
        <v>0</v>
      </c>
      <c r="F19" s="189">
        <v>24</v>
      </c>
      <c r="G19" s="189">
        <v>49</v>
      </c>
      <c r="H19" s="189">
        <v>0</v>
      </c>
      <c r="I19" s="189">
        <v>0</v>
      </c>
      <c r="J19" s="108">
        <v>1</v>
      </c>
    </row>
    <row r="20" spans="1:10" ht="15.95" customHeight="1" x14ac:dyDescent="0.2">
      <c r="A20" s="98" t="s">
        <v>11</v>
      </c>
      <c r="B20" s="232">
        <v>460</v>
      </c>
      <c r="C20" s="198">
        <v>38</v>
      </c>
      <c r="D20" s="191">
        <v>133</v>
      </c>
      <c r="E20" s="191">
        <v>0</v>
      </c>
      <c r="F20" s="191">
        <v>90</v>
      </c>
      <c r="G20" s="191">
        <v>372</v>
      </c>
      <c r="H20" s="191">
        <v>0</v>
      </c>
      <c r="I20" s="191">
        <v>0</v>
      </c>
      <c r="J20" s="109">
        <v>6</v>
      </c>
    </row>
    <row r="21" spans="1:10" ht="15.95" customHeight="1" x14ac:dyDescent="0.2">
      <c r="A21" s="96" t="s">
        <v>12</v>
      </c>
      <c r="B21" s="233">
        <v>131</v>
      </c>
      <c r="C21" s="186">
        <v>17</v>
      </c>
      <c r="D21" s="187">
        <v>38</v>
      </c>
      <c r="E21" s="187">
        <v>0</v>
      </c>
      <c r="F21" s="187">
        <v>38</v>
      </c>
      <c r="G21" s="187">
        <v>106</v>
      </c>
      <c r="H21" s="187">
        <v>0</v>
      </c>
      <c r="I21" s="187">
        <v>0</v>
      </c>
      <c r="J21" s="107">
        <v>6</v>
      </c>
    </row>
    <row r="22" spans="1:10" ht="15.95" customHeight="1" x14ac:dyDescent="0.2">
      <c r="A22" s="96" t="s">
        <v>13</v>
      </c>
      <c r="B22" s="230">
        <v>52</v>
      </c>
      <c r="C22" s="186">
        <v>10</v>
      </c>
      <c r="D22" s="187">
        <v>12</v>
      </c>
      <c r="E22" s="187">
        <v>0</v>
      </c>
      <c r="F22" s="187">
        <v>18</v>
      </c>
      <c r="G22" s="187">
        <v>43</v>
      </c>
      <c r="H22" s="187">
        <v>0</v>
      </c>
      <c r="I22" s="187">
        <v>0</v>
      </c>
      <c r="J22" s="107">
        <v>2</v>
      </c>
    </row>
    <row r="23" spans="1:10" ht="15.95" customHeight="1" x14ac:dyDescent="0.2">
      <c r="A23" s="96" t="s">
        <v>14</v>
      </c>
      <c r="B23" s="230">
        <v>33</v>
      </c>
      <c r="C23" s="186">
        <v>2</v>
      </c>
      <c r="D23" s="187">
        <v>6</v>
      </c>
      <c r="E23" s="187">
        <v>0</v>
      </c>
      <c r="F23" s="187">
        <v>7</v>
      </c>
      <c r="G23" s="187">
        <v>30</v>
      </c>
      <c r="H23" s="187">
        <v>0</v>
      </c>
      <c r="I23" s="187">
        <v>0</v>
      </c>
      <c r="J23" s="107">
        <v>0</v>
      </c>
    </row>
    <row r="24" spans="1:10" ht="15.95" customHeight="1" x14ac:dyDescent="0.2">
      <c r="A24" s="96" t="s">
        <v>15</v>
      </c>
      <c r="B24" s="230">
        <v>39</v>
      </c>
      <c r="C24" s="186">
        <v>5</v>
      </c>
      <c r="D24" s="187">
        <v>8</v>
      </c>
      <c r="E24" s="187">
        <v>0</v>
      </c>
      <c r="F24" s="187">
        <v>11</v>
      </c>
      <c r="G24" s="187">
        <v>30</v>
      </c>
      <c r="H24" s="187">
        <v>0</v>
      </c>
      <c r="I24" s="187">
        <v>0</v>
      </c>
      <c r="J24" s="107">
        <v>2</v>
      </c>
    </row>
    <row r="25" spans="1:10" ht="15.95" customHeight="1" x14ac:dyDescent="0.2">
      <c r="A25" s="96" t="s">
        <v>16</v>
      </c>
      <c r="B25" s="230">
        <v>84</v>
      </c>
      <c r="C25" s="186">
        <v>10</v>
      </c>
      <c r="D25" s="187">
        <v>21</v>
      </c>
      <c r="E25" s="187">
        <v>0</v>
      </c>
      <c r="F25" s="187">
        <v>28</v>
      </c>
      <c r="G25" s="187">
        <v>65</v>
      </c>
      <c r="H25" s="187">
        <v>0</v>
      </c>
      <c r="I25" s="187">
        <v>2</v>
      </c>
      <c r="J25" s="107">
        <v>5</v>
      </c>
    </row>
    <row r="26" spans="1:10" ht="15.95" customHeight="1" x14ac:dyDescent="0.2">
      <c r="A26" s="96" t="s">
        <v>17</v>
      </c>
      <c r="B26" s="230">
        <v>48</v>
      </c>
      <c r="C26" s="186">
        <v>5</v>
      </c>
      <c r="D26" s="187">
        <v>11</v>
      </c>
      <c r="E26" s="187">
        <v>0</v>
      </c>
      <c r="F26" s="187">
        <v>19</v>
      </c>
      <c r="G26" s="187">
        <v>39</v>
      </c>
      <c r="H26" s="187">
        <v>0</v>
      </c>
      <c r="I26" s="187">
        <v>1</v>
      </c>
      <c r="J26" s="107">
        <v>1</v>
      </c>
    </row>
    <row r="27" spans="1:10" ht="15.95" customHeight="1" x14ac:dyDescent="0.2">
      <c r="A27" s="99" t="s">
        <v>18</v>
      </c>
      <c r="B27" s="231">
        <v>128</v>
      </c>
      <c r="C27" s="188">
        <v>17</v>
      </c>
      <c r="D27" s="189">
        <v>38</v>
      </c>
      <c r="E27" s="189">
        <v>0</v>
      </c>
      <c r="F27" s="189">
        <v>14</v>
      </c>
      <c r="G27" s="189">
        <v>107</v>
      </c>
      <c r="H27" s="189">
        <v>0</v>
      </c>
      <c r="I27" s="189">
        <v>0</v>
      </c>
      <c r="J27" s="108">
        <v>9</v>
      </c>
    </row>
    <row r="28" spans="1:10" ht="15.95" customHeight="1" x14ac:dyDescent="0.2">
      <c r="A28" s="100" t="s">
        <v>19</v>
      </c>
      <c r="B28" s="232">
        <v>515</v>
      </c>
      <c r="C28" s="198">
        <v>66</v>
      </c>
      <c r="D28" s="191">
        <v>134</v>
      </c>
      <c r="E28" s="191">
        <v>0</v>
      </c>
      <c r="F28" s="191">
        <v>135</v>
      </c>
      <c r="G28" s="191">
        <v>420</v>
      </c>
      <c r="H28" s="191">
        <v>0</v>
      </c>
      <c r="I28" s="191">
        <v>3</v>
      </c>
      <c r="J28" s="109">
        <v>25</v>
      </c>
    </row>
    <row r="29" spans="1:10" ht="15.95" customHeight="1" x14ac:dyDescent="0.2">
      <c r="A29" s="96" t="s">
        <v>20</v>
      </c>
      <c r="B29" s="233">
        <v>32</v>
      </c>
      <c r="C29" s="186">
        <v>6</v>
      </c>
      <c r="D29" s="187">
        <v>4</v>
      </c>
      <c r="E29" s="187">
        <v>0</v>
      </c>
      <c r="F29" s="187">
        <v>5</v>
      </c>
      <c r="G29" s="187">
        <v>28</v>
      </c>
      <c r="H29" s="187">
        <v>0</v>
      </c>
      <c r="I29" s="187">
        <v>0</v>
      </c>
      <c r="J29" s="107">
        <v>2</v>
      </c>
    </row>
    <row r="30" spans="1:10" ht="15.95" customHeight="1" x14ac:dyDescent="0.2">
      <c r="A30" s="96" t="s">
        <v>21</v>
      </c>
      <c r="B30" s="230">
        <v>75</v>
      </c>
      <c r="C30" s="186">
        <v>9</v>
      </c>
      <c r="D30" s="187">
        <v>24</v>
      </c>
      <c r="E30" s="187">
        <v>0</v>
      </c>
      <c r="F30" s="187">
        <v>9</v>
      </c>
      <c r="G30" s="187">
        <v>60</v>
      </c>
      <c r="H30" s="187">
        <v>0</v>
      </c>
      <c r="I30" s="187">
        <v>2</v>
      </c>
      <c r="J30" s="107">
        <v>4</v>
      </c>
    </row>
    <row r="31" spans="1:10" ht="15.95" customHeight="1" x14ac:dyDescent="0.2">
      <c r="A31" s="96" t="s">
        <v>22</v>
      </c>
      <c r="B31" s="230">
        <v>17</v>
      </c>
      <c r="C31" s="186">
        <v>2</v>
      </c>
      <c r="D31" s="187">
        <v>5</v>
      </c>
      <c r="E31" s="187">
        <v>0</v>
      </c>
      <c r="F31" s="187">
        <v>1</v>
      </c>
      <c r="G31" s="187">
        <v>11</v>
      </c>
      <c r="H31" s="187">
        <v>0</v>
      </c>
      <c r="I31" s="187">
        <v>1</v>
      </c>
      <c r="J31" s="107">
        <v>4</v>
      </c>
    </row>
    <row r="32" spans="1:10" ht="15.95" customHeight="1" x14ac:dyDescent="0.2">
      <c r="A32" s="96" t="s">
        <v>23</v>
      </c>
      <c r="B32" s="230">
        <v>54</v>
      </c>
      <c r="C32" s="186">
        <v>8</v>
      </c>
      <c r="D32" s="187">
        <v>15</v>
      </c>
      <c r="E32" s="187">
        <v>0</v>
      </c>
      <c r="F32" s="187">
        <v>14</v>
      </c>
      <c r="G32" s="187">
        <v>38</v>
      </c>
      <c r="H32" s="187">
        <v>0</v>
      </c>
      <c r="I32" s="187">
        <v>1</v>
      </c>
      <c r="J32" s="107">
        <v>5</v>
      </c>
    </row>
    <row r="33" spans="1:10" ht="15.95" customHeight="1" x14ac:dyDescent="0.2">
      <c r="A33" s="96" t="s">
        <v>24</v>
      </c>
      <c r="B33" s="230">
        <v>54</v>
      </c>
      <c r="C33" s="186">
        <v>7</v>
      </c>
      <c r="D33" s="187">
        <v>10</v>
      </c>
      <c r="E33" s="187">
        <v>0</v>
      </c>
      <c r="F33" s="187">
        <v>4</v>
      </c>
      <c r="G33" s="187">
        <v>42</v>
      </c>
      <c r="H33" s="187">
        <v>0</v>
      </c>
      <c r="I33" s="187">
        <v>9</v>
      </c>
      <c r="J33" s="107">
        <v>2</v>
      </c>
    </row>
    <row r="34" spans="1:10" ht="15.95" customHeight="1" x14ac:dyDescent="0.2">
      <c r="A34" s="96" t="s">
        <v>25</v>
      </c>
      <c r="B34" s="230">
        <v>72</v>
      </c>
      <c r="C34" s="186">
        <v>12</v>
      </c>
      <c r="D34" s="187">
        <v>15</v>
      </c>
      <c r="E34" s="187">
        <v>0</v>
      </c>
      <c r="F34" s="187">
        <v>11</v>
      </c>
      <c r="G34" s="187">
        <v>63</v>
      </c>
      <c r="H34" s="187">
        <v>0</v>
      </c>
      <c r="I34" s="187">
        <v>0</v>
      </c>
      <c r="J34" s="107">
        <v>2</v>
      </c>
    </row>
    <row r="35" spans="1:10" ht="15.95" customHeight="1" x14ac:dyDescent="0.2">
      <c r="A35" s="96" t="s">
        <v>26</v>
      </c>
      <c r="B35" s="230">
        <v>105</v>
      </c>
      <c r="C35" s="186">
        <v>16</v>
      </c>
      <c r="D35" s="187">
        <v>24</v>
      </c>
      <c r="E35" s="187">
        <v>0</v>
      </c>
      <c r="F35" s="187">
        <v>36</v>
      </c>
      <c r="G35" s="187">
        <v>78</v>
      </c>
      <c r="H35" s="187">
        <v>0</v>
      </c>
      <c r="I35" s="187">
        <v>0</v>
      </c>
      <c r="J35" s="107">
        <v>4</v>
      </c>
    </row>
    <row r="36" spans="1:10" ht="15.95" customHeight="1" x14ac:dyDescent="0.2">
      <c r="A36" s="96" t="s">
        <v>27</v>
      </c>
      <c r="B36" s="230">
        <v>45</v>
      </c>
      <c r="C36" s="186">
        <v>11</v>
      </c>
      <c r="D36" s="187">
        <v>5</v>
      </c>
      <c r="E36" s="187">
        <v>0</v>
      </c>
      <c r="F36" s="187">
        <v>6</v>
      </c>
      <c r="G36" s="187">
        <v>42</v>
      </c>
      <c r="H36" s="187">
        <v>0</v>
      </c>
      <c r="I36" s="187">
        <v>0</v>
      </c>
      <c r="J36" s="107">
        <v>2</v>
      </c>
    </row>
    <row r="37" spans="1:10" ht="15.95" customHeight="1" x14ac:dyDescent="0.2">
      <c r="A37" s="99" t="s">
        <v>28</v>
      </c>
      <c r="B37" s="231">
        <v>106</v>
      </c>
      <c r="C37" s="188">
        <v>21</v>
      </c>
      <c r="D37" s="189">
        <v>23</v>
      </c>
      <c r="E37" s="189">
        <v>0</v>
      </c>
      <c r="F37" s="189">
        <v>9</v>
      </c>
      <c r="G37" s="189">
        <v>84</v>
      </c>
      <c r="H37" s="189">
        <v>0</v>
      </c>
      <c r="I37" s="189">
        <v>2</v>
      </c>
      <c r="J37" s="108">
        <v>5</v>
      </c>
    </row>
    <row r="38" spans="1:10" ht="15.95" customHeight="1" x14ac:dyDescent="0.2">
      <c r="A38" s="100" t="s">
        <v>29</v>
      </c>
      <c r="B38" s="234">
        <v>560</v>
      </c>
      <c r="C38" s="198">
        <v>92</v>
      </c>
      <c r="D38" s="191">
        <v>125</v>
      </c>
      <c r="E38" s="191">
        <v>0</v>
      </c>
      <c r="F38" s="191">
        <v>95</v>
      </c>
      <c r="G38" s="191">
        <v>446</v>
      </c>
      <c r="H38" s="191">
        <v>0</v>
      </c>
      <c r="I38" s="191">
        <v>15</v>
      </c>
      <c r="J38" s="109">
        <v>30</v>
      </c>
    </row>
    <row r="39" spans="1:10" ht="15.95" customHeight="1" x14ac:dyDescent="0.2">
      <c r="A39" s="96" t="s">
        <v>30</v>
      </c>
      <c r="B39" s="233">
        <v>84</v>
      </c>
      <c r="C39" s="186">
        <v>7</v>
      </c>
      <c r="D39" s="187">
        <v>29</v>
      </c>
      <c r="E39" s="187">
        <v>0</v>
      </c>
      <c r="F39" s="187">
        <v>33</v>
      </c>
      <c r="G39" s="187">
        <v>59</v>
      </c>
      <c r="H39" s="187">
        <v>0</v>
      </c>
      <c r="I39" s="187">
        <v>2</v>
      </c>
      <c r="J39" s="107">
        <v>4</v>
      </c>
    </row>
    <row r="40" spans="1:10" ht="15.95" customHeight="1" x14ac:dyDescent="0.2">
      <c r="A40" s="96" t="s">
        <v>31</v>
      </c>
      <c r="B40" s="230">
        <v>127</v>
      </c>
      <c r="C40" s="186">
        <v>12</v>
      </c>
      <c r="D40" s="187">
        <v>31</v>
      </c>
      <c r="E40" s="187">
        <v>0</v>
      </c>
      <c r="F40" s="187">
        <v>38</v>
      </c>
      <c r="G40" s="187">
        <v>108</v>
      </c>
      <c r="H40" s="187">
        <v>0</v>
      </c>
      <c r="I40" s="187">
        <v>6</v>
      </c>
      <c r="J40" s="107">
        <v>6</v>
      </c>
    </row>
    <row r="41" spans="1:10" ht="15.95" customHeight="1" x14ac:dyDescent="0.2">
      <c r="A41" s="96" t="s">
        <v>32</v>
      </c>
      <c r="B41" s="230">
        <v>187</v>
      </c>
      <c r="C41" s="186">
        <v>20</v>
      </c>
      <c r="D41" s="187">
        <v>45</v>
      </c>
      <c r="E41" s="187">
        <v>0</v>
      </c>
      <c r="F41" s="187">
        <v>31</v>
      </c>
      <c r="G41" s="187">
        <v>160</v>
      </c>
      <c r="H41" s="187">
        <v>0</v>
      </c>
      <c r="I41" s="187">
        <v>12</v>
      </c>
      <c r="J41" s="107">
        <v>6</v>
      </c>
    </row>
    <row r="42" spans="1:10" ht="15.95" customHeight="1" x14ac:dyDescent="0.2">
      <c r="A42" s="96" t="s">
        <v>33</v>
      </c>
      <c r="B42" s="230">
        <v>36</v>
      </c>
      <c r="C42" s="186">
        <v>3</v>
      </c>
      <c r="D42" s="187">
        <v>15</v>
      </c>
      <c r="E42" s="187">
        <v>0</v>
      </c>
      <c r="F42" s="187">
        <v>9</v>
      </c>
      <c r="G42" s="187">
        <v>28</v>
      </c>
      <c r="H42" s="187">
        <v>0</v>
      </c>
      <c r="I42" s="187">
        <v>0</v>
      </c>
      <c r="J42" s="107">
        <v>1</v>
      </c>
    </row>
    <row r="43" spans="1:10" ht="15.95" customHeight="1" x14ac:dyDescent="0.2">
      <c r="A43" s="96" t="s">
        <v>34</v>
      </c>
      <c r="B43" s="235">
        <v>2</v>
      </c>
      <c r="C43" s="194">
        <v>0</v>
      </c>
      <c r="D43" s="195">
        <v>1</v>
      </c>
      <c r="E43" s="195">
        <v>0</v>
      </c>
      <c r="F43" s="195">
        <v>2</v>
      </c>
      <c r="G43" s="195">
        <v>2</v>
      </c>
      <c r="H43" s="195">
        <v>0</v>
      </c>
      <c r="I43" s="195">
        <v>0</v>
      </c>
      <c r="J43" s="110">
        <v>0</v>
      </c>
    </row>
    <row r="44" spans="1:10" ht="15.95" customHeight="1" x14ac:dyDescent="0.2">
      <c r="A44" s="96" t="s">
        <v>35</v>
      </c>
      <c r="B44" s="230">
        <v>80</v>
      </c>
      <c r="C44" s="186">
        <v>13</v>
      </c>
      <c r="D44" s="187">
        <v>20</v>
      </c>
      <c r="E44" s="187">
        <v>0</v>
      </c>
      <c r="F44" s="187">
        <v>9</v>
      </c>
      <c r="G44" s="187">
        <v>64</v>
      </c>
      <c r="H44" s="187">
        <v>0</v>
      </c>
      <c r="I44" s="187">
        <v>2</v>
      </c>
      <c r="J44" s="107">
        <v>3</v>
      </c>
    </row>
    <row r="45" spans="1:10" ht="15.95" customHeight="1" x14ac:dyDescent="0.2">
      <c r="A45" s="99" t="s">
        <v>36</v>
      </c>
      <c r="B45" s="231">
        <v>48</v>
      </c>
      <c r="C45" s="188">
        <v>3</v>
      </c>
      <c r="D45" s="189">
        <v>12</v>
      </c>
      <c r="E45" s="189">
        <v>0</v>
      </c>
      <c r="F45" s="189">
        <v>8</v>
      </c>
      <c r="G45" s="189">
        <v>41</v>
      </c>
      <c r="H45" s="189">
        <v>0</v>
      </c>
      <c r="I45" s="189">
        <v>0</v>
      </c>
      <c r="J45" s="108">
        <v>2</v>
      </c>
    </row>
    <row r="46" spans="1:10" ht="15.95" customHeight="1" x14ac:dyDescent="0.2">
      <c r="A46" s="100" t="s">
        <v>37</v>
      </c>
      <c r="B46" s="232">
        <v>564</v>
      </c>
      <c r="C46" s="198">
        <v>58</v>
      </c>
      <c r="D46" s="191">
        <v>153</v>
      </c>
      <c r="E46" s="191">
        <v>0</v>
      </c>
      <c r="F46" s="191">
        <v>130</v>
      </c>
      <c r="G46" s="191">
        <v>462</v>
      </c>
      <c r="H46" s="191">
        <v>0</v>
      </c>
      <c r="I46" s="191">
        <v>22</v>
      </c>
      <c r="J46" s="109">
        <v>22</v>
      </c>
    </row>
    <row r="47" spans="1:10" ht="15.95" customHeight="1" x14ac:dyDescent="0.2">
      <c r="A47" s="96" t="s">
        <v>38</v>
      </c>
      <c r="B47" s="233">
        <v>24</v>
      </c>
      <c r="C47" s="186">
        <v>3</v>
      </c>
      <c r="D47" s="187">
        <v>5</v>
      </c>
      <c r="E47" s="187">
        <v>0</v>
      </c>
      <c r="F47" s="187">
        <v>4</v>
      </c>
      <c r="G47" s="187">
        <v>21</v>
      </c>
      <c r="H47" s="187">
        <v>0</v>
      </c>
      <c r="I47" s="187">
        <v>0</v>
      </c>
      <c r="J47" s="107">
        <v>2</v>
      </c>
    </row>
    <row r="48" spans="1:10" ht="15.95" customHeight="1" x14ac:dyDescent="0.2">
      <c r="A48" s="96" t="s">
        <v>39</v>
      </c>
      <c r="B48" s="230">
        <v>99</v>
      </c>
      <c r="C48" s="186">
        <v>14</v>
      </c>
      <c r="D48" s="187">
        <v>24</v>
      </c>
      <c r="E48" s="187">
        <v>0</v>
      </c>
      <c r="F48" s="187">
        <v>18</v>
      </c>
      <c r="G48" s="187">
        <v>83</v>
      </c>
      <c r="H48" s="187">
        <v>0</v>
      </c>
      <c r="I48" s="187">
        <v>1</v>
      </c>
      <c r="J48" s="107">
        <v>10</v>
      </c>
    </row>
    <row r="49" spans="1:10" ht="15.95" customHeight="1" x14ac:dyDescent="0.2">
      <c r="A49" s="96" t="s">
        <v>40</v>
      </c>
      <c r="B49" s="230">
        <v>38</v>
      </c>
      <c r="C49" s="186">
        <v>2</v>
      </c>
      <c r="D49" s="187">
        <v>11</v>
      </c>
      <c r="E49" s="187">
        <v>0</v>
      </c>
      <c r="F49" s="187">
        <v>6</v>
      </c>
      <c r="G49" s="187">
        <v>30</v>
      </c>
      <c r="H49" s="187">
        <v>0</v>
      </c>
      <c r="I49" s="187">
        <v>0</v>
      </c>
      <c r="J49" s="107">
        <v>3</v>
      </c>
    </row>
    <row r="50" spans="1:10" ht="15.95" customHeight="1" x14ac:dyDescent="0.2">
      <c r="A50" s="96" t="s">
        <v>41</v>
      </c>
      <c r="B50" s="230">
        <v>30</v>
      </c>
      <c r="C50" s="186">
        <v>4</v>
      </c>
      <c r="D50" s="187">
        <v>8</v>
      </c>
      <c r="E50" s="187">
        <v>0</v>
      </c>
      <c r="F50" s="187">
        <v>4</v>
      </c>
      <c r="G50" s="187">
        <v>25</v>
      </c>
      <c r="H50" s="187">
        <v>0</v>
      </c>
      <c r="I50" s="187">
        <v>0</v>
      </c>
      <c r="J50" s="107">
        <v>0</v>
      </c>
    </row>
    <row r="51" spans="1:10" ht="15.95" customHeight="1" x14ac:dyDescent="0.2">
      <c r="A51" s="96" t="s">
        <v>42</v>
      </c>
      <c r="B51" s="230">
        <v>76</v>
      </c>
      <c r="C51" s="186">
        <v>11</v>
      </c>
      <c r="D51" s="187">
        <v>20</v>
      </c>
      <c r="E51" s="187">
        <v>0</v>
      </c>
      <c r="F51" s="187">
        <v>13</v>
      </c>
      <c r="G51" s="187">
        <v>66</v>
      </c>
      <c r="H51" s="187">
        <v>0</v>
      </c>
      <c r="I51" s="187">
        <v>0</v>
      </c>
      <c r="J51" s="107">
        <v>2</v>
      </c>
    </row>
    <row r="52" spans="1:10" ht="15.95" customHeight="1" x14ac:dyDescent="0.2">
      <c r="A52" s="96" t="s">
        <v>43</v>
      </c>
      <c r="B52" s="230">
        <v>47</v>
      </c>
      <c r="C52" s="186">
        <v>6</v>
      </c>
      <c r="D52" s="187">
        <v>13</v>
      </c>
      <c r="E52" s="187">
        <v>0</v>
      </c>
      <c r="F52" s="187">
        <v>7</v>
      </c>
      <c r="G52" s="187">
        <v>37</v>
      </c>
      <c r="H52" s="187">
        <v>0</v>
      </c>
      <c r="I52" s="187">
        <v>0</v>
      </c>
      <c r="J52" s="107">
        <v>2</v>
      </c>
    </row>
    <row r="53" spans="1:10" ht="15.95" customHeight="1" x14ac:dyDescent="0.2">
      <c r="A53" s="96" t="s">
        <v>44</v>
      </c>
      <c r="B53" s="230">
        <v>82</v>
      </c>
      <c r="C53" s="186">
        <v>15</v>
      </c>
      <c r="D53" s="187">
        <v>13</v>
      </c>
      <c r="E53" s="187">
        <v>0</v>
      </c>
      <c r="F53" s="187">
        <v>11</v>
      </c>
      <c r="G53" s="187">
        <v>76</v>
      </c>
      <c r="H53" s="187">
        <v>0</v>
      </c>
      <c r="I53" s="187">
        <v>0</v>
      </c>
      <c r="J53" s="107">
        <v>5</v>
      </c>
    </row>
    <row r="54" spans="1:10" ht="15.95" customHeight="1" x14ac:dyDescent="0.2">
      <c r="A54" s="96" t="s">
        <v>45</v>
      </c>
      <c r="B54" s="230">
        <v>40</v>
      </c>
      <c r="C54" s="186">
        <v>9</v>
      </c>
      <c r="D54" s="187">
        <v>15</v>
      </c>
      <c r="E54" s="187">
        <v>0</v>
      </c>
      <c r="F54" s="187">
        <v>5</v>
      </c>
      <c r="G54" s="187">
        <v>30</v>
      </c>
      <c r="H54" s="187">
        <v>0</v>
      </c>
      <c r="I54" s="187">
        <v>0</v>
      </c>
      <c r="J54" s="107">
        <v>2</v>
      </c>
    </row>
    <row r="55" spans="1:10" s="33" customFormat="1" ht="15.95" customHeight="1" x14ac:dyDescent="0.2">
      <c r="A55" s="96" t="s">
        <v>46</v>
      </c>
      <c r="B55" s="230">
        <v>12</v>
      </c>
      <c r="C55" s="186">
        <v>3</v>
      </c>
      <c r="D55" s="187">
        <v>2</v>
      </c>
      <c r="E55" s="187">
        <v>0</v>
      </c>
      <c r="F55" s="187">
        <v>5</v>
      </c>
      <c r="G55" s="187">
        <v>7</v>
      </c>
      <c r="H55" s="187">
        <v>0</v>
      </c>
      <c r="I55" s="187">
        <v>0</v>
      </c>
      <c r="J55" s="107">
        <v>0</v>
      </c>
    </row>
    <row r="56" spans="1:10" ht="15.95" customHeight="1" x14ac:dyDescent="0.2">
      <c r="A56" s="96" t="s">
        <v>47</v>
      </c>
      <c r="B56" s="230">
        <v>19</v>
      </c>
      <c r="C56" s="186">
        <v>3</v>
      </c>
      <c r="D56" s="187">
        <v>5</v>
      </c>
      <c r="E56" s="187">
        <v>0</v>
      </c>
      <c r="F56" s="187">
        <v>2</v>
      </c>
      <c r="G56" s="187">
        <v>16</v>
      </c>
      <c r="H56" s="187">
        <v>0</v>
      </c>
      <c r="I56" s="187">
        <v>0</v>
      </c>
      <c r="J56" s="107">
        <v>1</v>
      </c>
    </row>
    <row r="57" spans="1:10" ht="15.95" customHeight="1" x14ac:dyDescent="0.2">
      <c r="A57" s="99" t="s">
        <v>48</v>
      </c>
      <c r="B57" s="231">
        <v>92</v>
      </c>
      <c r="C57" s="188">
        <v>15</v>
      </c>
      <c r="D57" s="189">
        <v>26</v>
      </c>
      <c r="E57" s="189">
        <v>0</v>
      </c>
      <c r="F57" s="189">
        <v>10</v>
      </c>
      <c r="G57" s="189">
        <v>67</v>
      </c>
      <c r="H57" s="189">
        <v>0</v>
      </c>
      <c r="I57" s="189">
        <v>0</v>
      </c>
      <c r="J57" s="108">
        <v>3</v>
      </c>
    </row>
    <row r="58" spans="1:10" ht="15.95" customHeight="1" thickBot="1" x14ac:dyDescent="0.25">
      <c r="A58" s="102" t="s">
        <v>49</v>
      </c>
      <c r="B58" s="236">
        <v>559</v>
      </c>
      <c r="C58" s="201">
        <v>85</v>
      </c>
      <c r="D58" s="197">
        <v>142</v>
      </c>
      <c r="E58" s="197">
        <v>0</v>
      </c>
      <c r="F58" s="197">
        <v>85</v>
      </c>
      <c r="G58" s="197">
        <v>458</v>
      </c>
      <c r="H58" s="197">
        <v>0</v>
      </c>
      <c r="I58" s="197">
        <v>1</v>
      </c>
      <c r="J58" s="111">
        <v>30</v>
      </c>
    </row>
    <row r="59" spans="1:10" ht="15.95" customHeight="1" x14ac:dyDescent="0.2">
      <c r="A59" s="103" t="s">
        <v>50</v>
      </c>
      <c r="B59" s="237">
        <v>38</v>
      </c>
      <c r="C59" s="186">
        <v>5</v>
      </c>
      <c r="D59" s="187">
        <v>18</v>
      </c>
      <c r="E59" s="187">
        <v>0</v>
      </c>
      <c r="F59" s="187">
        <v>8</v>
      </c>
      <c r="G59" s="187">
        <v>21</v>
      </c>
      <c r="H59" s="187">
        <v>0</v>
      </c>
      <c r="I59" s="187">
        <v>0</v>
      </c>
      <c r="J59" s="107">
        <v>3</v>
      </c>
    </row>
    <row r="60" spans="1:10" ht="15.95" customHeight="1" x14ac:dyDescent="0.2">
      <c r="A60" s="96" t="s">
        <v>51</v>
      </c>
      <c r="B60" s="237">
        <v>30</v>
      </c>
      <c r="C60" s="186">
        <v>2</v>
      </c>
      <c r="D60" s="187">
        <v>9</v>
      </c>
      <c r="E60" s="187">
        <v>0</v>
      </c>
      <c r="F60" s="187">
        <v>4</v>
      </c>
      <c r="G60" s="187">
        <v>25</v>
      </c>
      <c r="H60" s="187">
        <v>0</v>
      </c>
      <c r="I60" s="187">
        <v>3</v>
      </c>
      <c r="J60" s="107">
        <v>7</v>
      </c>
    </row>
    <row r="61" spans="1:10" ht="15.95" customHeight="1" x14ac:dyDescent="0.2">
      <c r="A61" s="96" t="s">
        <v>52</v>
      </c>
      <c r="B61" s="237">
        <v>67</v>
      </c>
      <c r="C61" s="186">
        <v>9</v>
      </c>
      <c r="D61" s="187">
        <v>12</v>
      </c>
      <c r="E61" s="187">
        <v>0</v>
      </c>
      <c r="F61" s="187">
        <v>26</v>
      </c>
      <c r="G61" s="187">
        <v>54</v>
      </c>
      <c r="H61" s="187">
        <v>0</v>
      </c>
      <c r="I61" s="187">
        <v>0</v>
      </c>
      <c r="J61" s="107">
        <v>4</v>
      </c>
    </row>
    <row r="62" spans="1:10" ht="15.95" customHeight="1" x14ac:dyDescent="0.2">
      <c r="A62" s="96" t="s">
        <v>53</v>
      </c>
      <c r="B62" s="237">
        <v>38</v>
      </c>
      <c r="C62" s="186">
        <v>4</v>
      </c>
      <c r="D62" s="187">
        <v>8</v>
      </c>
      <c r="E62" s="187">
        <v>0</v>
      </c>
      <c r="F62" s="187">
        <v>11</v>
      </c>
      <c r="G62" s="187">
        <v>34</v>
      </c>
      <c r="H62" s="187">
        <v>0</v>
      </c>
      <c r="I62" s="187">
        <v>0</v>
      </c>
      <c r="J62" s="107">
        <v>2</v>
      </c>
    </row>
    <row r="63" spans="1:10" ht="15.95" customHeight="1" x14ac:dyDescent="0.2">
      <c r="A63" s="96" t="s">
        <v>54</v>
      </c>
      <c r="B63" s="237">
        <v>39</v>
      </c>
      <c r="C63" s="186">
        <v>8</v>
      </c>
      <c r="D63" s="187">
        <v>4</v>
      </c>
      <c r="E63" s="187">
        <v>0</v>
      </c>
      <c r="F63" s="187">
        <v>5</v>
      </c>
      <c r="G63" s="187">
        <v>36</v>
      </c>
      <c r="H63" s="187">
        <v>0</v>
      </c>
      <c r="I63" s="187">
        <v>1</v>
      </c>
      <c r="J63" s="107">
        <v>1</v>
      </c>
    </row>
    <row r="64" spans="1:10" ht="15.95" customHeight="1" x14ac:dyDescent="0.2">
      <c r="A64" s="96" t="s">
        <v>55</v>
      </c>
      <c r="B64" s="237">
        <v>86</v>
      </c>
      <c r="C64" s="186">
        <v>10</v>
      </c>
      <c r="D64" s="187">
        <v>12</v>
      </c>
      <c r="E64" s="187">
        <v>0</v>
      </c>
      <c r="F64" s="187">
        <v>32</v>
      </c>
      <c r="G64" s="187">
        <v>77</v>
      </c>
      <c r="H64" s="187">
        <v>0</v>
      </c>
      <c r="I64" s="187">
        <v>0</v>
      </c>
      <c r="J64" s="107">
        <v>0</v>
      </c>
    </row>
    <row r="65" spans="1:10" ht="15.95" customHeight="1" x14ac:dyDescent="0.2">
      <c r="A65" s="96" t="s">
        <v>56</v>
      </c>
      <c r="B65" s="237">
        <v>31</v>
      </c>
      <c r="C65" s="186">
        <v>2</v>
      </c>
      <c r="D65" s="187">
        <v>4</v>
      </c>
      <c r="E65" s="187">
        <v>0</v>
      </c>
      <c r="F65" s="187">
        <v>5</v>
      </c>
      <c r="G65" s="187">
        <v>27</v>
      </c>
      <c r="H65" s="187">
        <v>0</v>
      </c>
      <c r="I65" s="187">
        <v>1</v>
      </c>
      <c r="J65" s="107">
        <v>0</v>
      </c>
    </row>
    <row r="66" spans="1:10" ht="15.95" customHeight="1" x14ac:dyDescent="0.2">
      <c r="A66" s="96" t="s">
        <v>57</v>
      </c>
      <c r="B66" s="237">
        <v>76</v>
      </c>
      <c r="C66" s="186">
        <v>10</v>
      </c>
      <c r="D66" s="187">
        <v>14</v>
      </c>
      <c r="E66" s="187">
        <v>0</v>
      </c>
      <c r="F66" s="187">
        <v>26</v>
      </c>
      <c r="G66" s="187">
        <v>68</v>
      </c>
      <c r="H66" s="187">
        <v>0</v>
      </c>
      <c r="I66" s="187">
        <v>4</v>
      </c>
      <c r="J66" s="107">
        <v>2</v>
      </c>
    </row>
    <row r="67" spans="1:10" ht="15.95" customHeight="1" x14ac:dyDescent="0.2">
      <c r="A67" s="96" t="s">
        <v>58</v>
      </c>
      <c r="B67" s="237">
        <v>90</v>
      </c>
      <c r="C67" s="186">
        <v>3</v>
      </c>
      <c r="D67" s="187">
        <v>18</v>
      </c>
      <c r="E67" s="187">
        <v>0</v>
      </c>
      <c r="F67" s="187">
        <v>32</v>
      </c>
      <c r="G67" s="187">
        <v>75</v>
      </c>
      <c r="H67" s="187">
        <v>0</v>
      </c>
      <c r="I67" s="187">
        <v>0</v>
      </c>
      <c r="J67" s="107">
        <v>8</v>
      </c>
    </row>
    <row r="68" spans="1:10" ht="15.95" customHeight="1" x14ac:dyDescent="0.2">
      <c r="A68" s="96" t="s">
        <v>59</v>
      </c>
      <c r="B68" s="237">
        <v>66</v>
      </c>
      <c r="C68" s="186">
        <v>7</v>
      </c>
      <c r="D68" s="187">
        <v>14</v>
      </c>
      <c r="E68" s="187">
        <v>0</v>
      </c>
      <c r="F68" s="187">
        <v>21</v>
      </c>
      <c r="G68" s="187">
        <v>58</v>
      </c>
      <c r="H68" s="187">
        <v>0</v>
      </c>
      <c r="I68" s="187">
        <v>0</v>
      </c>
      <c r="J68" s="107">
        <v>3</v>
      </c>
    </row>
    <row r="69" spans="1:10" ht="15.95" customHeight="1" x14ac:dyDescent="0.2">
      <c r="A69" s="96" t="s">
        <v>60</v>
      </c>
      <c r="B69" s="237">
        <v>60</v>
      </c>
      <c r="C69" s="186">
        <v>8</v>
      </c>
      <c r="D69" s="187">
        <v>14</v>
      </c>
      <c r="E69" s="187">
        <v>0</v>
      </c>
      <c r="F69" s="187">
        <v>13</v>
      </c>
      <c r="G69" s="187">
        <v>48</v>
      </c>
      <c r="H69" s="187">
        <v>0</v>
      </c>
      <c r="I69" s="187">
        <v>0</v>
      </c>
      <c r="J69" s="107">
        <v>3</v>
      </c>
    </row>
    <row r="70" spans="1:10" ht="15.95" customHeight="1" x14ac:dyDescent="0.2">
      <c r="A70" s="96" t="s">
        <v>61</v>
      </c>
      <c r="B70" s="237">
        <v>32</v>
      </c>
      <c r="C70" s="186">
        <v>6</v>
      </c>
      <c r="D70" s="187">
        <v>8</v>
      </c>
      <c r="E70" s="187">
        <v>0</v>
      </c>
      <c r="F70" s="187">
        <v>6</v>
      </c>
      <c r="G70" s="187">
        <v>26</v>
      </c>
      <c r="H70" s="187">
        <v>0</v>
      </c>
      <c r="I70" s="187">
        <v>1</v>
      </c>
      <c r="J70" s="107">
        <v>3</v>
      </c>
    </row>
    <row r="71" spans="1:10" ht="15.95" customHeight="1" x14ac:dyDescent="0.2">
      <c r="A71" s="96" t="s">
        <v>62</v>
      </c>
      <c r="B71" s="238">
        <v>73</v>
      </c>
      <c r="C71" s="188">
        <v>7</v>
      </c>
      <c r="D71" s="189">
        <v>20</v>
      </c>
      <c r="E71" s="189">
        <v>0</v>
      </c>
      <c r="F71" s="189">
        <v>15</v>
      </c>
      <c r="G71" s="189">
        <v>56</v>
      </c>
      <c r="H71" s="189">
        <v>0</v>
      </c>
      <c r="I71" s="189">
        <v>7</v>
      </c>
      <c r="J71" s="108">
        <v>10</v>
      </c>
    </row>
    <row r="72" spans="1:10" ht="15.95" customHeight="1" x14ac:dyDescent="0.2">
      <c r="A72" s="98" t="s">
        <v>63</v>
      </c>
      <c r="B72" s="239">
        <v>726</v>
      </c>
      <c r="C72" s="198">
        <v>81</v>
      </c>
      <c r="D72" s="191">
        <v>155</v>
      </c>
      <c r="E72" s="191">
        <v>0</v>
      </c>
      <c r="F72" s="191">
        <v>204</v>
      </c>
      <c r="G72" s="191">
        <v>605</v>
      </c>
      <c r="H72" s="191">
        <v>0</v>
      </c>
      <c r="I72" s="191">
        <v>17</v>
      </c>
      <c r="J72" s="109">
        <v>46</v>
      </c>
    </row>
    <row r="73" spans="1:10" ht="15.95" customHeight="1" x14ac:dyDescent="0.2">
      <c r="A73" s="96" t="s">
        <v>64</v>
      </c>
      <c r="B73" s="237">
        <v>88</v>
      </c>
      <c r="C73" s="186">
        <v>9</v>
      </c>
      <c r="D73" s="187">
        <v>27</v>
      </c>
      <c r="E73" s="187">
        <v>0</v>
      </c>
      <c r="F73" s="187">
        <v>19</v>
      </c>
      <c r="G73" s="187">
        <v>69</v>
      </c>
      <c r="H73" s="187">
        <v>0</v>
      </c>
      <c r="I73" s="187">
        <v>0</v>
      </c>
      <c r="J73" s="107">
        <v>6</v>
      </c>
    </row>
    <row r="74" spans="1:10" ht="15.95" customHeight="1" x14ac:dyDescent="0.2">
      <c r="A74" s="96" t="s">
        <v>65</v>
      </c>
      <c r="B74" s="237">
        <v>54</v>
      </c>
      <c r="C74" s="186">
        <v>9</v>
      </c>
      <c r="D74" s="187">
        <v>12</v>
      </c>
      <c r="E74" s="187">
        <v>0</v>
      </c>
      <c r="F74" s="187">
        <v>12</v>
      </c>
      <c r="G74" s="187">
        <v>44</v>
      </c>
      <c r="H74" s="187">
        <v>0</v>
      </c>
      <c r="I74" s="187">
        <v>7</v>
      </c>
      <c r="J74" s="107">
        <v>2</v>
      </c>
    </row>
    <row r="75" spans="1:10" ht="15.95" customHeight="1" x14ac:dyDescent="0.2">
      <c r="A75" s="96" t="s">
        <v>66</v>
      </c>
      <c r="B75" s="237">
        <v>92</v>
      </c>
      <c r="C75" s="186">
        <v>8</v>
      </c>
      <c r="D75" s="187">
        <v>15</v>
      </c>
      <c r="E75" s="187">
        <v>0</v>
      </c>
      <c r="F75" s="187">
        <v>28</v>
      </c>
      <c r="G75" s="187">
        <v>79</v>
      </c>
      <c r="H75" s="187">
        <v>0</v>
      </c>
      <c r="I75" s="187">
        <v>0</v>
      </c>
      <c r="J75" s="107">
        <v>8</v>
      </c>
    </row>
    <row r="76" spans="1:10" ht="15.95" customHeight="1" x14ac:dyDescent="0.2">
      <c r="A76" s="96" t="s">
        <v>67</v>
      </c>
      <c r="B76" s="237">
        <v>33</v>
      </c>
      <c r="C76" s="186">
        <v>8</v>
      </c>
      <c r="D76" s="187">
        <v>4</v>
      </c>
      <c r="E76" s="187">
        <v>0</v>
      </c>
      <c r="F76" s="187">
        <v>9</v>
      </c>
      <c r="G76" s="187">
        <v>30</v>
      </c>
      <c r="H76" s="187">
        <v>0</v>
      </c>
      <c r="I76" s="187">
        <v>0</v>
      </c>
      <c r="J76" s="107">
        <v>4</v>
      </c>
    </row>
    <row r="77" spans="1:10" ht="15.95" customHeight="1" x14ac:dyDescent="0.2">
      <c r="A77" s="96" t="s">
        <v>68</v>
      </c>
      <c r="B77" s="237">
        <v>10</v>
      </c>
      <c r="C77" s="186">
        <v>1</v>
      </c>
      <c r="D77" s="187">
        <v>2</v>
      </c>
      <c r="E77" s="187">
        <v>0</v>
      </c>
      <c r="F77" s="187">
        <v>2</v>
      </c>
      <c r="G77" s="187">
        <v>9</v>
      </c>
      <c r="H77" s="187">
        <v>0</v>
      </c>
      <c r="I77" s="187">
        <v>0</v>
      </c>
      <c r="J77" s="107">
        <v>1</v>
      </c>
    </row>
    <row r="78" spans="1:10" ht="15.95" customHeight="1" x14ac:dyDescent="0.2">
      <c r="A78" s="96" t="s">
        <v>69</v>
      </c>
      <c r="B78" s="237">
        <v>109</v>
      </c>
      <c r="C78" s="186">
        <v>17</v>
      </c>
      <c r="D78" s="187">
        <v>30</v>
      </c>
      <c r="E78" s="187">
        <v>0</v>
      </c>
      <c r="F78" s="187">
        <v>26</v>
      </c>
      <c r="G78" s="187">
        <v>92</v>
      </c>
      <c r="H78" s="187">
        <v>0</v>
      </c>
      <c r="I78" s="187">
        <v>0</v>
      </c>
      <c r="J78" s="107">
        <v>3</v>
      </c>
    </row>
    <row r="79" spans="1:10" ht="15.95" customHeight="1" x14ac:dyDescent="0.2">
      <c r="A79" s="96" t="s">
        <v>70</v>
      </c>
      <c r="B79" s="237">
        <v>189</v>
      </c>
      <c r="C79" s="186">
        <v>22</v>
      </c>
      <c r="D79" s="187">
        <v>43</v>
      </c>
      <c r="E79" s="187">
        <v>0</v>
      </c>
      <c r="F79" s="187">
        <v>33</v>
      </c>
      <c r="G79" s="187">
        <v>163</v>
      </c>
      <c r="H79" s="187">
        <v>0</v>
      </c>
      <c r="I79" s="187">
        <v>1</v>
      </c>
      <c r="J79" s="107">
        <v>11</v>
      </c>
    </row>
    <row r="80" spans="1:10" ht="15.95" customHeight="1" x14ac:dyDescent="0.2">
      <c r="A80" s="96" t="s">
        <v>71</v>
      </c>
      <c r="B80" s="237">
        <v>55</v>
      </c>
      <c r="C80" s="186">
        <v>9</v>
      </c>
      <c r="D80" s="187">
        <v>11</v>
      </c>
      <c r="E80" s="187">
        <v>0</v>
      </c>
      <c r="F80" s="187">
        <v>11</v>
      </c>
      <c r="G80" s="187">
        <v>48</v>
      </c>
      <c r="H80" s="187">
        <v>0</v>
      </c>
      <c r="I80" s="187">
        <v>0</v>
      </c>
      <c r="J80" s="107">
        <v>2</v>
      </c>
    </row>
    <row r="81" spans="1:10" ht="15.95" customHeight="1" x14ac:dyDescent="0.2">
      <c r="A81" s="96" t="s">
        <v>72</v>
      </c>
      <c r="B81" s="237">
        <v>38</v>
      </c>
      <c r="C81" s="186">
        <v>5</v>
      </c>
      <c r="D81" s="187">
        <v>11</v>
      </c>
      <c r="E81" s="187">
        <v>0</v>
      </c>
      <c r="F81" s="187">
        <v>5</v>
      </c>
      <c r="G81" s="187">
        <v>23</v>
      </c>
      <c r="H81" s="187">
        <v>0</v>
      </c>
      <c r="I81" s="187">
        <v>1</v>
      </c>
      <c r="J81" s="107">
        <v>2</v>
      </c>
    </row>
    <row r="82" spans="1:10" ht="15.95" customHeight="1" x14ac:dyDescent="0.2">
      <c r="A82" s="96" t="s">
        <v>73</v>
      </c>
      <c r="B82" s="237">
        <v>50</v>
      </c>
      <c r="C82" s="186">
        <v>6</v>
      </c>
      <c r="D82" s="187">
        <v>7</v>
      </c>
      <c r="E82" s="187">
        <v>0</v>
      </c>
      <c r="F82" s="187">
        <v>12</v>
      </c>
      <c r="G82" s="187">
        <v>45</v>
      </c>
      <c r="H82" s="187">
        <v>0</v>
      </c>
      <c r="I82" s="187">
        <v>0</v>
      </c>
      <c r="J82" s="107">
        <v>6</v>
      </c>
    </row>
    <row r="83" spans="1:10" ht="15.95" customHeight="1" x14ac:dyDescent="0.2">
      <c r="A83" s="96" t="s">
        <v>74</v>
      </c>
      <c r="B83" s="237">
        <v>20</v>
      </c>
      <c r="C83" s="186">
        <v>1</v>
      </c>
      <c r="D83" s="187">
        <v>5</v>
      </c>
      <c r="E83" s="187">
        <v>0</v>
      </c>
      <c r="F83" s="187">
        <v>3</v>
      </c>
      <c r="G83" s="187">
        <v>16</v>
      </c>
      <c r="H83" s="187">
        <v>0</v>
      </c>
      <c r="I83" s="187">
        <v>0</v>
      </c>
      <c r="J83" s="107">
        <v>4</v>
      </c>
    </row>
    <row r="84" spans="1:10" ht="15.95" customHeight="1" x14ac:dyDescent="0.2">
      <c r="A84" s="96" t="s">
        <v>75</v>
      </c>
      <c r="B84" s="237">
        <v>39</v>
      </c>
      <c r="C84" s="186">
        <v>3</v>
      </c>
      <c r="D84" s="187">
        <v>9</v>
      </c>
      <c r="E84" s="187">
        <v>0</v>
      </c>
      <c r="F84" s="187">
        <v>15</v>
      </c>
      <c r="G84" s="187">
        <v>34</v>
      </c>
      <c r="H84" s="187">
        <v>0</v>
      </c>
      <c r="I84" s="187">
        <v>0</v>
      </c>
      <c r="J84" s="107">
        <v>3</v>
      </c>
    </row>
    <row r="85" spans="1:10" ht="15.95" customHeight="1" x14ac:dyDescent="0.2">
      <c r="A85" s="96" t="s">
        <v>76</v>
      </c>
      <c r="B85" s="238">
        <v>60</v>
      </c>
      <c r="C85" s="188">
        <v>9</v>
      </c>
      <c r="D85" s="189">
        <v>9</v>
      </c>
      <c r="E85" s="189">
        <v>0</v>
      </c>
      <c r="F85" s="189">
        <v>30</v>
      </c>
      <c r="G85" s="189">
        <v>53</v>
      </c>
      <c r="H85" s="189">
        <v>0</v>
      </c>
      <c r="I85" s="189">
        <v>0</v>
      </c>
      <c r="J85" s="108">
        <v>2</v>
      </c>
    </row>
    <row r="86" spans="1:10" ht="15.95" customHeight="1" x14ac:dyDescent="0.2">
      <c r="A86" s="98" t="s">
        <v>77</v>
      </c>
      <c r="B86" s="239">
        <v>837</v>
      </c>
      <c r="C86" s="198">
        <v>107</v>
      </c>
      <c r="D86" s="191">
        <v>185</v>
      </c>
      <c r="E86" s="191">
        <v>0</v>
      </c>
      <c r="F86" s="191">
        <v>205</v>
      </c>
      <c r="G86" s="191">
        <v>705</v>
      </c>
      <c r="H86" s="191">
        <v>0</v>
      </c>
      <c r="I86" s="191">
        <v>9</v>
      </c>
      <c r="J86" s="109">
        <v>54</v>
      </c>
    </row>
    <row r="87" spans="1:10" ht="15.95" customHeight="1" x14ac:dyDescent="0.2">
      <c r="A87" s="96" t="s">
        <v>78</v>
      </c>
      <c r="B87" s="237">
        <v>30</v>
      </c>
      <c r="C87" s="186">
        <v>4</v>
      </c>
      <c r="D87" s="187">
        <v>10</v>
      </c>
      <c r="E87" s="187">
        <v>0</v>
      </c>
      <c r="F87" s="187">
        <v>9</v>
      </c>
      <c r="G87" s="187">
        <v>22</v>
      </c>
      <c r="H87" s="187">
        <v>0</v>
      </c>
      <c r="I87" s="187">
        <v>0</v>
      </c>
      <c r="J87" s="107">
        <v>2</v>
      </c>
    </row>
    <row r="88" spans="1:10" ht="15.95" customHeight="1" x14ac:dyDescent="0.2">
      <c r="A88" s="96" t="s">
        <v>79</v>
      </c>
      <c r="B88" s="237">
        <v>61</v>
      </c>
      <c r="C88" s="186">
        <v>10</v>
      </c>
      <c r="D88" s="187">
        <v>16</v>
      </c>
      <c r="E88" s="187">
        <v>0</v>
      </c>
      <c r="F88" s="187">
        <v>12</v>
      </c>
      <c r="G88" s="187">
        <v>57</v>
      </c>
      <c r="H88" s="187">
        <v>0</v>
      </c>
      <c r="I88" s="187">
        <v>5</v>
      </c>
      <c r="J88" s="107">
        <v>2</v>
      </c>
    </row>
    <row r="89" spans="1:10" ht="15.95" customHeight="1" x14ac:dyDescent="0.2">
      <c r="A89" s="96" t="s">
        <v>80</v>
      </c>
      <c r="B89" s="237">
        <v>71</v>
      </c>
      <c r="C89" s="186">
        <v>6</v>
      </c>
      <c r="D89" s="187">
        <v>11</v>
      </c>
      <c r="E89" s="187">
        <v>0</v>
      </c>
      <c r="F89" s="187">
        <v>28</v>
      </c>
      <c r="G89" s="187">
        <v>62</v>
      </c>
      <c r="H89" s="187">
        <v>0</v>
      </c>
      <c r="I89" s="187">
        <v>4</v>
      </c>
      <c r="J89" s="107">
        <v>4</v>
      </c>
    </row>
    <row r="90" spans="1:10" ht="15.95" customHeight="1" x14ac:dyDescent="0.2">
      <c r="A90" s="96" t="s">
        <v>81</v>
      </c>
      <c r="B90" s="237">
        <v>19</v>
      </c>
      <c r="C90" s="186">
        <v>1</v>
      </c>
      <c r="D90" s="187">
        <v>10</v>
      </c>
      <c r="E90" s="187">
        <v>0</v>
      </c>
      <c r="F90" s="187">
        <v>4</v>
      </c>
      <c r="G90" s="187">
        <v>11</v>
      </c>
      <c r="H90" s="187">
        <v>0</v>
      </c>
      <c r="I90" s="187">
        <v>0</v>
      </c>
      <c r="J90" s="107">
        <v>0</v>
      </c>
    </row>
    <row r="91" spans="1:10" ht="15.95" customHeight="1" x14ac:dyDescent="0.2">
      <c r="A91" s="96" t="s">
        <v>82</v>
      </c>
      <c r="B91" s="237">
        <v>32</v>
      </c>
      <c r="C91" s="186">
        <v>5</v>
      </c>
      <c r="D91" s="187">
        <v>9</v>
      </c>
      <c r="E91" s="187">
        <v>0</v>
      </c>
      <c r="F91" s="187">
        <v>6</v>
      </c>
      <c r="G91" s="187">
        <v>29</v>
      </c>
      <c r="H91" s="187">
        <v>0</v>
      </c>
      <c r="I91" s="187">
        <v>0</v>
      </c>
      <c r="J91" s="107">
        <v>1</v>
      </c>
    </row>
    <row r="92" spans="1:10" ht="15.95" customHeight="1" x14ac:dyDescent="0.2">
      <c r="A92" s="96" t="s">
        <v>83</v>
      </c>
      <c r="B92" s="237">
        <v>127</v>
      </c>
      <c r="C92" s="186">
        <v>12</v>
      </c>
      <c r="D92" s="187">
        <v>27</v>
      </c>
      <c r="E92" s="187">
        <v>0</v>
      </c>
      <c r="F92" s="187">
        <v>38</v>
      </c>
      <c r="G92" s="187">
        <v>113</v>
      </c>
      <c r="H92" s="187">
        <v>0</v>
      </c>
      <c r="I92" s="187">
        <v>0</v>
      </c>
      <c r="J92" s="107">
        <v>8</v>
      </c>
    </row>
    <row r="93" spans="1:10" ht="15.95" customHeight="1" x14ac:dyDescent="0.2">
      <c r="A93" s="96" t="s">
        <v>84</v>
      </c>
      <c r="B93" s="237">
        <v>153</v>
      </c>
      <c r="C93" s="186">
        <v>16</v>
      </c>
      <c r="D93" s="187">
        <v>37</v>
      </c>
      <c r="E93" s="187">
        <v>0</v>
      </c>
      <c r="F93" s="187">
        <v>63</v>
      </c>
      <c r="G93" s="187">
        <v>137</v>
      </c>
      <c r="H93" s="187">
        <v>0</v>
      </c>
      <c r="I93" s="187">
        <v>0</v>
      </c>
      <c r="J93" s="107">
        <v>14</v>
      </c>
    </row>
    <row r="94" spans="1:10" ht="15.95" customHeight="1" x14ac:dyDescent="0.2">
      <c r="A94" s="96" t="s">
        <v>85</v>
      </c>
      <c r="B94" s="237">
        <v>90</v>
      </c>
      <c r="C94" s="186">
        <v>8</v>
      </c>
      <c r="D94" s="187">
        <v>18</v>
      </c>
      <c r="E94" s="187">
        <v>0</v>
      </c>
      <c r="F94" s="187">
        <v>39</v>
      </c>
      <c r="G94" s="187">
        <v>75</v>
      </c>
      <c r="H94" s="187">
        <v>0</v>
      </c>
      <c r="I94" s="187">
        <v>7</v>
      </c>
      <c r="J94" s="107">
        <v>1</v>
      </c>
    </row>
    <row r="95" spans="1:10" ht="15.95" customHeight="1" x14ac:dyDescent="0.2">
      <c r="A95" s="96" t="s">
        <v>86</v>
      </c>
      <c r="B95" s="237">
        <v>31</v>
      </c>
      <c r="C95" s="186">
        <v>3</v>
      </c>
      <c r="D95" s="187">
        <v>7</v>
      </c>
      <c r="E95" s="187">
        <v>0</v>
      </c>
      <c r="F95" s="187">
        <v>21</v>
      </c>
      <c r="G95" s="187">
        <v>23</v>
      </c>
      <c r="H95" s="187">
        <v>0</v>
      </c>
      <c r="I95" s="187">
        <v>2</v>
      </c>
      <c r="J95" s="107">
        <v>2</v>
      </c>
    </row>
    <row r="96" spans="1:10" ht="15.95" customHeight="1" x14ac:dyDescent="0.2">
      <c r="A96" s="96" t="s">
        <v>87</v>
      </c>
      <c r="B96" s="237">
        <v>73</v>
      </c>
      <c r="C96" s="186">
        <v>7</v>
      </c>
      <c r="D96" s="187">
        <v>19</v>
      </c>
      <c r="E96" s="187">
        <v>0</v>
      </c>
      <c r="F96" s="187">
        <v>27</v>
      </c>
      <c r="G96" s="187">
        <v>57</v>
      </c>
      <c r="H96" s="187">
        <v>0</v>
      </c>
      <c r="I96" s="187">
        <v>0</v>
      </c>
      <c r="J96" s="107">
        <v>5</v>
      </c>
    </row>
    <row r="97" spans="1:10" ht="15.95" customHeight="1" x14ac:dyDescent="0.2">
      <c r="A97" s="96" t="s">
        <v>88</v>
      </c>
      <c r="B97" s="238">
        <v>90</v>
      </c>
      <c r="C97" s="188">
        <v>5</v>
      </c>
      <c r="D97" s="189">
        <v>24</v>
      </c>
      <c r="E97" s="189">
        <v>0</v>
      </c>
      <c r="F97" s="189">
        <v>33</v>
      </c>
      <c r="G97" s="189">
        <v>80</v>
      </c>
      <c r="H97" s="189">
        <v>0</v>
      </c>
      <c r="I97" s="189">
        <v>1</v>
      </c>
      <c r="J97" s="108">
        <v>6</v>
      </c>
    </row>
    <row r="98" spans="1:10" ht="15.95" customHeight="1" x14ac:dyDescent="0.2">
      <c r="A98" s="98" t="s">
        <v>89</v>
      </c>
      <c r="B98" s="239">
        <v>777</v>
      </c>
      <c r="C98" s="198">
        <v>77</v>
      </c>
      <c r="D98" s="191">
        <v>188</v>
      </c>
      <c r="E98" s="191">
        <v>0</v>
      </c>
      <c r="F98" s="191">
        <v>280</v>
      </c>
      <c r="G98" s="191">
        <v>666</v>
      </c>
      <c r="H98" s="191">
        <v>0</v>
      </c>
      <c r="I98" s="191">
        <v>19</v>
      </c>
      <c r="J98" s="109">
        <v>45</v>
      </c>
    </row>
    <row r="99" spans="1:10" ht="15.95" customHeight="1" thickBot="1" x14ac:dyDescent="0.25">
      <c r="A99" s="35" t="s">
        <v>90</v>
      </c>
      <c r="B99" s="241">
        <v>4998</v>
      </c>
      <c r="C99" s="228">
        <v>604</v>
      </c>
      <c r="D99" s="222">
        <v>1215</v>
      </c>
      <c r="E99" s="222">
        <v>0</v>
      </c>
      <c r="F99" s="222">
        <v>1224</v>
      </c>
      <c r="G99" s="222">
        <v>4134</v>
      </c>
      <c r="H99" s="222">
        <v>0</v>
      </c>
      <c r="I99" s="222">
        <v>86</v>
      </c>
      <c r="J99" s="223">
        <v>258</v>
      </c>
    </row>
    <row r="101" spans="1:10" ht="29.25" customHeight="1" x14ac:dyDescent="0.2">
      <c r="A101" s="453" t="s">
        <v>400</v>
      </c>
      <c r="B101" s="453"/>
      <c r="C101" s="453"/>
      <c r="D101" s="453"/>
      <c r="E101" s="453"/>
      <c r="F101" s="453"/>
      <c r="G101" s="453"/>
      <c r="H101" s="453"/>
      <c r="I101" s="453"/>
      <c r="J101" s="453"/>
    </row>
  </sheetData>
  <mergeCells count="11">
    <mergeCell ref="I9:I11"/>
    <mergeCell ref="A101:J101"/>
    <mergeCell ref="J9:J11"/>
    <mergeCell ref="B8:B11"/>
    <mergeCell ref="C8:J8"/>
    <mergeCell ref="C9:C11"/>
    <mergeCell ref="D9:D11"/>
    <mergeCell ref="E9:E11"/>
    <mergeCell ref="F9:F11"/>
    <mergeCell ref="G9:G11"/>
    <mergeCell ref="H9:H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8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A7" sqref="A7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3" width="7.7109375" style="32" bestFit="1" customWidth="1"/>
    <col min="4" max="4" width="9" style="32" customWidth="1"/>
    <col min="5" max="5" width="9" style="32" bestFit="1" customWidth="1"/>
    <col min="6" max="6" width="9.42578125" style="32" customWidth="1"/>
    <col min="7" max="7" width="9.5703125" style="32" customWidth="1"/>
    <col min="8" max="8" width="6.5703125" style="32" bestFit="1" customWidth="1"/>
    <col min="9" max="9" width="7" style="32" customWidth="1"/>
    <col min="10" max="10" width="13.140625" style="32" customWidth="1"/>
    <col min="11" max="16384" width="9.140625" style="32"/>
  </cols>
  <sheetData>
    <row r="1" spans="1:10" s="15" customFormat="1" ht="15.75" x14ac:dyDescent="0.2">
      <c r="A1" s="9" t="s">
        <v>474</v>
      </c>
    </row>
    <row r="2" spans="1:10" s="17" customFormat="1" ht="11.25" x14ac:dyDescent="0.2">
      <c r="A2" s="12"/>
    </row>
    <row r="3" spans="1:10" s="15" customFormat="1" ht="18.75" x14ac:dyDescent="0.2">
      <c r="A3" s="10" t="s">
        <v>191</v>
      </c>
    </row>
    <row r="4" spans="1:10" s="20" customFormat="1" ht="14.25" x14ac:dyDescent="0.2">
      <c r="A4" s="163"/>
      <c r="B4" s="157">
        <v>0</v>
      </c>
    </row>
    <row r="5" spans="1:10" s="15" customFormat="1" ht="15.75" x14ac:dyDescent="0.2">
      <c r="A5" s="7"/>
    </row>
    <row r="6" spans="1:10" s="20" customFormat="1" ht="20.25" x14ac:dyDescent="0.2">
      <c r="A6" s="56" t="s">
        <v>394</v>
      </c>
      <c r="B6" s="57"/>
      <c r="C6" s="57"/>
      <c r="D6" s="57"/>
      <c r="E6" s="57"/>
      <c r="F6" s="57"/>
      <c r="G6" s="57"/>
      <c r="H6" s="57"/>
      <c r="I6" s="57"/>
      <c r="J6" s="57"/>
    </row>
    <row r="7" spans="1:10" s="21" customFormat="1" ht="13.5" thickBot="1" x14ac:dyDescent="0.25">
      <c r="A7" s="58" t="s">
        <v>282</v>
      </c>
      <c r="B7" s="60"/>
      <c r="C7" s="60"/>
      <c r="D7" s="60"/>
      <c r="E7" s="60"/>
      <c r="F7" s="60"/>
      <c r="G7" s="60"/>
      <c r="H7" s="60"/>
      <c r="I7" s="60"/>
      <c r="J7" s="259">
        <v>42064</v>
      </c>
    </row>
    <row r="8" spans="1:10" s="31" customFormat="1" ht="15" thickBot="1" x14ac:dyDescent="0.25">
      <c r="A8" s="92"/>
      <c r="B8" s="382" t="s">
        <v>395</v>
      </c>
      <c r="C8" s="448" t="s">
        <v>384</v>
      </c>
      <c r="D8" s="449"/>
      <c r="E8" s="449"/>
      <c r="F8" s="449"/>
      <c r="G8" s="449"/>
      <c r="H8" s="449"/>
      <c r="I8" s="449"/>
      <c r="J8" s="450"/>
    </row>
    <row r="9" spans="1:10" s="31" customFormat="1" ht="14.25" customHeight="1" x14ac:dyDescent="0.2">
      <c r="A9" s="94" t="s">
        <v>1</v>
      </c>
      <c r="B9" s="383"/>
      <c r="C9" s="456" t="s">
        <v>385</v>
      </c>
      <c r="D9" s="454" t="s">
        <v>386</v>
      </c>
      <c r="E9" s="454" t="s">
        <v>387</v>
      </c>
      <c r="F9" s="454" t="s">
        <v>388</v>
      </c>
      <c r="G9" s="454" t="s">
        <v>389</v>
      </c>
      <c r="H9" s="454" t="s">
        <v>390</v>
      </c>
      <c r="I9" s="454" t="s">
        <v>391</v>
      </c>
      <c r="J9" s="455" t="s">
        <v>392</v>
      </c>
    </row>
    <row r="10" spans="1:10" s="31" customFormat="1" ht="14.25" customHeight="1" x14ac:dyDescent="0.2">
      <c r="A10" s="94"/>
      <c r="B10" s="383"/>
      <c r="C10" s="451"/>
      <c r="D10" s="446"/>
      <c r="E10" s="446"/>
      <c r="F10" s="446"/>
      <c r="G10" s="446"/>
      <c r="H10" s="446"/>
      <c r="I10" s="446"/>
      <c r="J10" s="427"/>
    </row>
    <row r="11" spans="1:10" s="31" customFormat="1" ht="13.5" thickBot="1" x14ac:dyDescent="0.25">
      <c r="A11" s="95"/>
      <c r="B11" s="384"/>
      <c r="C11" s="452"/>
      <c r="D11" s="447"/>
      <c r="E11" s="447"/>
      <c r="F11" s="447"/>
      <c r="G11" s="447"/>
      <c r="H11" s="447"/>
      <c r="I11" s="447"/>
      <c r="J11" s="428"/>
    </row>
    <row r="12" spans="1:10" ht="15.95" customHeight="1" x14ac:dyDescent="0.2">
      <c r="A12" s="96" t="s">
        <v>3</v>
      </c>
      <c r="B12" s="229">
        <v>960</v>
      </c>
      <c r="C12" s="204">
        <v>47</v>
      </c>
      <c r="D12" s="184">
        <v>347</v>
      </c>
      <c r="E12" s="184">
        <v>419</v>
      </c>
      <c r="F12" s="184">
        <v>167</v>
      </c>
      <c r="G12" s="184">
        <v>705</v>
      </c>
      <c r="H12" s="184">
        <v>0</v>
      </c>
      <c r="I12" s="184">
        <v>0</v>
      </c>
      <c r="J12" s="185">
        <v>20</v>
      </c>
    </row>
    <row r="13" spans="1:10" ht="15.95" customHeight="1" x14ac:dyDescent="0.2">
      <c r="A13" s="96" t="s">
        <v>4</v>
      </c>
      <c r="B13" s="230">
        <v>3373</v>
      </c>
      <c r="C13" s="186">
        <v>205</v>
      </c>
      <c r="D13" s="187">
        <v>992</v>
      </c>
      <c r="E13" s="187">
        <v>1568</v>
      </c>
      <c r="F13" s="187">
        <v>757</v>
      </c>
      <c r="G13" s="187">
        <v>2447</v>
      </c>
      <c r="H13" s="187">
        <v>0</v>
      </c>
      <c r="I13" s="187">
        <v>1</v>
      </c>
      <c r="J13" s="107">
        <v>66</v>
      </c>
    </row>
    <row r="14" spans="1:10" ht="15.95" customHeight="1" x14ac:dyDescent="0.2">
      <c r="A14" s="96" t="s">
        <v>5</v>
      </c>
      <c r="B14" s="230">
        <v>1792</v>
      </c>
      <c r="C14" s="186">
        <v>102</v>
      </c>
      <c r="D14" s="187">
        <v>555</v>
      </c>
      <c r="E14" s="187">
        <v>787</v>
      </c>
      <c r="F14" s="187">
        <v>326</v>
      </c>
      <c r="G14" s="187">
        <v>1316</v>
      </c>
      <c r="H14" s="187">
        <v>0</v>
      </c>
      <c r="I14" s="187">
        <v>0</v>
      </c>
      <c r="J14" s="107">
        <v>43</v>
      </c>
    </row>
    <row r="15" spans="1:10" ht="15.95" customHeight="1" x14ac:dyDescent="0.2">
      <c r="A15" s="96" t="s">
        <v>6</v>
      </c>
      <c r="B15" s="230">
        <v>2217</v>
      </c>
      <c r="C15" s="186">
        <v>205</v>
      </c>
      <c r="D15" s="187">
        <v>709</v>
      </c>
      <c r="E15" s="187">
        <v>1032</v>
      </c>
      <c r="F15" s="187">
        <v>336</v>
      </c>
      <c r="G15" s="187">
        <v>1499</v>
      </c>
      <c r="H15" s="187">
        <v>0</v>
      </c>
      <c r="I15" s="187">
        <v>1</v>
      </c>
      <c r="J15" s="107">
        <v>57</v>
      </c>
    </row>
    <row r="16" spans="1:10" ht="15.95" customHeight="1" x14ac:dyDescent="0.2">
      <c r="A16" s="96" t="s">
        <v>7</v>
      </c>
      <c r="B16" s="230">
        <v>3131</v>
      </c>
      <c r="C16" s="186">
        <v>165</v>
      </c>
      <c r="D16" s="187">
        <v>1262</v>
      </c>
      <c r="E16" s="187">
        <v>1486</v>
      </c>
      <c r="F16" s="187">
        <v>506</v>
      </c>
      <c r="G16" s="187">
        <v>2042</v>
      </c>
      <c r="H16" s="187">
        <v>0</v>
      </c>
      <c r="I16" s="187">
        <v>1</v>
      </c>
      <c r="J16" s="107">
        <v>60</v>
      </c>
    </row>
    <row r="17" spans="1:10" ht="15.95" customHeight="1" x14ac:dyDescent="0.2">
      <c r="A17" s="96" t="s">
        <v>8</v>
      </c>
      <c r="B17" s="230">
        <v>2416</v>
      </c>
      <c r="C17" s="186">
        <v>167</v>
      </c>
      <c r="D17" s="187">
        <v>725</v>
      </c>
      <c r="E17" s="187">
        <v>1173</v>
      </c>
      <c r="F17" s="187">
        <v>780</v>
      </c>
      <c r="G17" s="187">
        <v>1694</v>
      </c>
      <c r="H17" s="187">
        <v>0</v>
      </c>
      <c r="I17" s="187">
        <v>81</v>
      </c>
      <c r="J17" s="107">
        <v>55</v>
      </c>
    </row>
    <row r="18" spans="1:10" ht="15.95" customHeight="1" x14ac:dyDescent="0.2">
      <c r="A18" s="96" t="s">
        <v>9</v>
      </c>
      <c r="B18" s="230">
        <v>1974</v>
      </c>
      <c r="C18" s="186">
        <v>218</v>
      </c>
      <c r="D18" s="187">
        <v>572</v>
      </c>
      <c r="E18" s="187">
        <v>825</v>
      </c>
      <c r="F18" s="187">
        <v>505</v>
      </c>
      <c r="G18" s="187">
        <v>1393</v>
      </c>
      <c r="H18" s="187">
        <v>0</v>
      </c>
      <c r="I18" s="187">
        <v>2</v>
      </c>
      <c r="J18" s="107">
        <v>81</v>
      </c>
    </row>
    <row r="19" spans="1:10" ht="15.95" customHeight="1" x14ac:dyDescent="0.2">
      <c r="A19" s="96" t="s">
        <v>10</v>
      </c>
      <c r="B19" s="231">
        <v>1775</v>
      </c>
      <c r="C19" s="188">
        <v>177</v>
      </c>
      <c r="D19" s="189">
        <v>553</v>
      </c>
      <c r="E19" s="189">
        <v>721</v>
      </c>
      <c r="F19" s="189">
        <v>449</v>
      </c>
      <c r="G19" s="189">
        <v>1249</v>
      </c>
      <c r="H19" s="189">
        <v>0</v>
      </c>
      <c r="I19" s="189">
        <v>5</v>
      </c>
      <c r="J19" s="108">
        <v>38</v>
      </c>
    </row>
    <row r="20" spans="1:10" ht="15.95" customHeight="1" x14ac:dyDescent="0.2">
      <c r="A20" s="98" t="s">
        <v>11</v>
      </c>
      <c r="B20" s="232">
        <v>17638</v>
      </c>
      <c r="C20" s="198">
        <v>1286</v>
      </c>
      <c r="D20" s="191">
        <v>5715</v>
      </c>
      <c r="E20" s="191">
        <v>8011</v>
      </c>
      <c r="F20" s="191">
        <v>3826</v>
      </c>
      <c r="G20" s="191">
        <v>12345</v>
      </c>
      <c r="H20" s="191">
        <v>0</v>
      </c>
      <c r="I20" s="191">
        <v>91</v>
      </c>
      <c r="J20" s="109">
        <v>420</v>
      </c>
    </row>
    <row r="21" spans="1:10" ht="15.95" customHeight="1" x14ac:dyDescent="0.2">
      <c r="A21" s="96" t="s">
        <v>12</v>
      </c>
      <c r="B21" s="233">
        <v>6297</v>
      </c>
      <c r="C21" s="186">
        <v>472</v>
      </c>
      <c r="D21" s="187">
        <v>1897</v>
      </c>
      <c r="E21" s="187">
        <v>3446</v>
      </c>
      <c r="F21" s="187">
        <v>1950</v>
      </c>
      <c r="G21" s="187">
        <v>4598</v>
      </c>
      <c r="H21" s="187">
        <v>0</v>
      </c>
      <c r="I21" s="187">
        <v>1</v>
      </c>
      <c r="J21" s="107">
        <v>217</v>
      </c>
    </row>
    <row r="22" spans="1:10" ht="15.95" customHeight="1" x14ac:dyDescent="0.2">
      <c r="A22" s="96" t="s">
        <v>13</v>
      </c>
      <c r="B22" s="230">
        <v>2577</v>
      </c>
      <c r="C22" s="186">
        <v>269</v>
      </c>
      <c r="D22" s="187">
        <v>861</v>
      </c>
      <c r="E22" s="187">
        <v>1052</v>
      </c>
      <c r="F22" s="187">
        <v>677</v>
      </c>
      <c r="G22" s="187">
        <v>1840</v>
      </c>
      <c r="H22" s="187">
        <v>0</v>
      </c>
      <c r="I22" s="187">
        <v>9</v>
      </c>
      <c r="J22" s="107">
        <v>117</v>
      </c>
    </row>
    <row r="23" spans="1:10" ht="15.95" customHeight="1" x14ac:dyDescent="0.2">
      <c r="A23" s="96" t="s">
        <v>14</v>
      </c>
      <c r="B23" s="230">
        <v>1687</v>
      </c>
      <c r="C23" s="186">
        <v>193</v>
      </c>
      <c r="D23" s="187">
        <v>534</v>
      </c>
      <c r="E23" s="187">
        <v>813</v>
      </c>
      <c r="F23" s="187">
        <v>331</v>
      </c>
      <c r="G23" s="187">
        <v>1228</v>
      </c>
      <c r="H23" s="187">
        <v>0</v>
      </c>
      <c r="I23" s="187">
        <v>0</v>
      </c>
      <c r="J23" s="107">
        <v>48</v>
      </c>
    </row>
    <row r="24" spans="1:10" ht="15.95" customHeight="1" x14ac:dyDescent="0.2">
      <c r="A24" s="96" t="s">
        <v>15</v>
      </c>
      <c r="B24" s="230">
        <v>2190</v>
      </c>
      <c r="C24" s="186">
        <v>179</v>
      </c>
      <c r="D24" s="187">
        <v>705</v>
      </c>
      <c r="E24" s="187">
        <v>1096</v>
      </c>
      <c r="F24" s="187">
        <v>583</v>
      </c>
      <c r="G24" s="187">
        <v>1501</v>
      </c>
      <c r="H24" s="187">
        <v>0</v>
      </c>
      <c r="I24" s="187">
        <v>1</v>
      </c>
      <c r="J24" s="107">
        <v>99</v>
      </c>
    </row>
    <row r="25" spans="1:10" ht="15.95" customHeight="1" x14ac:dyDescent="0.2">
      <c r="A25" s="96" t="s">
        <v>16</v>
      </c>
      <c r="B25" s="230">
        <v>3178</v>
      </c>
      <c r="C25" s="186">
        <v>222</v>
      </c>
      <c r="D25" s="187">
        <v>1017</v>
      </c>
      <c r="E25" s="187">
        <v>1825</v>
      </c>
      <c r="F25" s="187">
        <v>1073</v>
      </c>
      <c r="G25" s="187">
        <v>2213</v>
      </c>
      <c r="H25" s="187">
        <v>1</v>
      </c>
      <c r="I25" s="187">
        <v>27</v>
      </c>
      <c r="J25" s="107">
        <v>127</v>
      </c>
    </row>
    <row r="26" spans="1:10" ht="15.95" customHeight="1" x14ac:dyDescent="0.2">
      <c r="A26" s="96" t="s">
        <v>17</v>
      </c>
      <c r="B26" s="230">
        <v>1780</v>
      </c>
      <c r="C26" s="186">
        <v>153</v>
      </c>
      <c r="D26" s="187">
        <v>543</v>
      </c>
      <c r="E26" s="187">
        <v>901</v>
      </c>
      <c r="F26" s="187">
        <v>637</v>
      </c>
      <c r="G26" s="187">
        <v>1262</v>
      </c>
      <c r="H26" s="187">
        <v>0</v>
      </c>
      <c r="I26" s="187">
        <v>34</v>
      </c>
      <c r="J26" s="107">
        <v>85</v>
      </c>
    </row>
    <row r="27" spans="1:10" ht="15.95" customHeight="1" x14ac:dyDescent="0.2">
      <c r="A27" s="99" t="s">
        <v>18</v>
      </c>
      <c r="B27" s="231">
        <v>3910</v>
      </c>
      <c r="C27" s="188">
        <v>424</v>
      </c>
      <c r="D27" s="189">
        <v>1259</v>
      </c>
      <c r="E27" s="189">
        <v>1358</v>
      </c>
      <c r="F27" s="189">
        <v>652</v>
      </c>
      <c r="G27" s="189">
        <v>2947</v>
      </c>
      <c r="H27" s="189">
        <v>0</v>
      </c>
      <c r="I27" s="189">
        <v>1</v>
      </c>
      <c r="J27" s="108">
        <v>167</v>
      </c>
    </row>
    <row r="28" spans="1:10" ht="15.95" customHeight="1" x14ac:dyDescent="0.2">
      <c r="A28" s="100" t="s">
        <v>19</v>
      </c>
      <c r="B28" s="232">
        <v>21619</v>
      </c>
      <c r="C28" s="198">
        <v>1912</v>
      </c>
      <c r="D28" s="191">
        <v>6816</v>
      </c>
      <c r="E28" s="191">
        <v>10491</v>
      </c>
      <c r="F28" s="191">
        <v>5903</v>
      </c>
      <c r="G28" s="191">
        <v>15589</v>
      </c>
      <c r="H28" s="191">
        <v>1</v>
      </c>
      <c r="I28" s="191">
        <v>73</v>
      </c>
      <c r="J28" s="109">
        <v>860</v>
      </c>
    </row>
    <row r="29" spans="1:10" ht="15.95" customHeight="1" x14ac:dyDescent="0.2">
      <c r="A29" s="96" t="s">
        <v>20</v>
      </c>
      <c r="B29" s="233">
        <v>1785</v>
      </c>
      <c r="C29" s="186">
        <v>152</v>
      </c>
      <c r="D29" s="187">
        <v>540</v>
      </c>
      <c r="E29" s="187">
        <v>1003</v>
      </c>
      <c r="F29" s="187">
        <v>394</v>
      </c>
      <c r="G29" s="187">
        <v>1342</v>
      </c>
      <c r="H29" s="187">
        <v>0</v>
      </c>
      <c r="I29" s="187">
        <v>5</v>
      </c>
      <c r="J29" s="107">
        <v>135</v>
      </c>
    </row>
    <row r="30" spans="1:10" ht="15.95" customHeight="1" x14ac:dyDescent="0.2">
      <c r="A30" s="96" t="s">
        <v>21</v>
      </c>
      <c r="B30" s="230">
        <v>2138</v>
      </c>
      <c r="C30" s="186">
        <v>190</v>
      </c>
      <c r="D30" s="187">
        <v>732</v>
      </c>
      <c r="E30" s="187">
        <v>962</v>
      </c>
      <c r="F30" s="187">
        <v>392</v>
      </c>
      <c r="G30" s="187">
        <v>1514</v>
      </c>
      <c r="H30" s="187">
        <v>0</v>
      </c>
      <c r="I30" s="187">
        <v>13</v>
      </c>
      <c r="J30" s="107">
        <v>113</v>
      </c>
    </row>
    <row r="31" spans="1:10" ht="15.95" customHeight="1" x14ac:dyDescent="0.2">
      <c r="A31" s="96" t="s">
        <v>22</v>
      </c>
      <c r="B31" s="230">
        <v>886</v>
      </c>
      <c r="C31" s="186">
        <v>82</v>
      </c>
      <c r="D31" s="187">
        <v>302</v>
      </c>
      <c r="E31" s="187">
        <v>409</v>
      </c>
      <c r="F31" s="187">
        <v>180</v>
      </c>
      <c r="G31" s="187">
        <v>596</v>
      </c>
      <c r="H31" s="187">
        <v>0</v>
      </c>
      <c r="I31" s="187">
        <v>14</v>
      </c>
      <c r="J31" s="107">
        <v>75</v>
      </c>
    </row>
    <row r="32" spans="1:10" ht="15.95" customHeight="1" x14ac:dyDescent="0.2">
      <c r="A32" s="96" t="s">
        <v>23</v>
      </c>
      <c r="B32" s="230">
        <v>2199</v>
      </c>
      <c r="C32" s="186">
        <v>175</v>
      </c>
      <c r="D32" s="187">
        <v>737</v>
      </c>
      <c r="E32" s="187">
        <v>1170</v>
      </c>
      <c r="F32" s="187">
        <v>550</v>
      </c>
      <c r="G32" s="187">
        <v>1553</v>
      </c>
      <c r="H32" s="187">
        <v>0</v>
      </c>
      <c r="I32" s="187">
        <v>30</v>
      </c>
      <c r="J32" s="107">
        <v>116</v>
      </c>
    </row>
    <row r="33" spans="1:10" ht="15.95" customHeight="1" x14ac:dyDescent="0.2">
      <c r="A33" s="96" t="s">
        <v>24</v>
      </c>
      <c r="B33" s="230">
        <v>2568</v>
      </c>
      <c r="C33" s="186">
        <v>209</v>
      </c>
      <c r="D33" s="187">
        <v>795</v>
      </c>
      <c r="E33" s="187">
        <v>1449</v>
      </c>
      <c r="F33" s="187">
        <v>572</v>
      </c>
      <c r="G33" s="187">
        <v>1906</v>
      </c>
      <c r="H33" s="187">
        <v>0</v>
      </c>
      <c r="I33" s="187">
        <v>67</v>
      </c>
      <c r="J33" s="107">
        <v>127</v>
      </c>
    </row>
    <row r="34" spans="1:10" ht="15.95" customHeight="1" x14ac:dyDescent="0.2">
      <c r="A34" s="96" t="s">
        <v>25</v>
      </c>
      <c r="B34" s="230">
        <v>3160</v>
      </c>
      <c r="C34" s="186">
        <v>300</v>
      </c>
      <c r="D34" s="187">
        <v>1124</v>
      </c>
      <c r="E34" s="187">
        <v>1795</v>
      </c>
      <c r="F34" s="187">
        <v>449</v>
      </c>
      <c r="G34" s="187">
        <v>2328</v>
      </c>
      <c r="H34" s="187">
        <v>0</v>
      </c>
      <c r="I34" s="187">
        <v>14</v>
      </c>
      <c r="J34" s="107">
        <v>227</v>
      </c>
    </row>
    <row r="35" spans="1:10" ht="15.95" customHeight="1" x14ac:dyDescent="0.2">
      <c r="A35" s="96" t="s">
        <v>26</v>
      </c>
      <c r="B35" s="230">
        <v>8309</v>
      </c>
      <c r="C35" s="186">
        <v>657</v>
      </c>
      <c r="D35" s="187">
        <v>2638</v>
      </c>
      <c r="E35" s="187">
        <v>4856</v>
      </c>
      <c r="F35" s="187">
        <v>2640</v>
      </c>
      <c r="G35" s="187">
        <v>5516</v>
      </c>
      <c r="H35" s="187">
        <v>0</v>
      </c>
      <c r="I35" s="187">
        <v>8</v>
      </c>
      <c r="J35" s="107">
        <v>828</v>
      </c>
    </row>
    <row r="36" spans="1:10" ht="15.95" customHeight="1" x14ac:dyDescent="0.2">
      <c r="A36" s="96" t="s">
        <v>27</v>
      </c>
      <c r="B36" s="230">
        <v>1571</v>
      </c>
      <c r="C36" s="186">
        <v>168</v>
      </c>
      <c r="D36" s="187">
        <v>508</v>
      </c>
      <c r="E36" s="187">
        <v>830</v>
      </c>
      <c r="F36" s="187">
        <v>297</v>
      </c>
      <c r="G36" s="187">
        <v>1131</v>
      </c>
      <c r="H36" s="187">
        <v>0</v>
      </c>
      <c r="I36" s="187">
        <v>1</v>
      </c>
      <c r="J36" s="107">
        <v>101</v>
      </c>
    </row>
    <row r="37" spans="1:10" ht="15.95" customHeight="1" x14ac:dyDescent="0.2">
      <c r="A37" s="99" t="s">
        <v>28</v>
      </c>
      <c r="B37" s="231">
        <v>3848</v>
      </c>
      <c r="C37" s="188">
        <v>361</v>
      </c>
      <c r="D37" s="189">
        <v>1325</v>
      </c>
      <c r="E37" s="189">
        <v>1922</v>
      </c>
      <c r="F37" s="189">
        <v>450</v>
      </c>
      <c r="G37" s="189">
        <v>2675</v>
      </c>
      <c r="H37" s="189">
        <v>0</v>
      </c>
      <c r="I37" s="189">
        <v>28</v>
      </c>
      <c r="J37" s="108">
        <v>170</v>
      </c>
    </row>
    <row r="38" spans="1:10" ht="15.95" customHeight="1" x14ac:dyDescent="0.2">
      <c r="A38" s="100" t="s">
        <v>29</v>
      </c>
      <c r="B38" s="234">
        <v>26464</v>
      </c>
      <c r="C38" s="198">
        <v>2294</v>
      </c>
      <c r="D38" s="191">
        <v>8701</v>
      </c>
      <c r="E38" s="191">
        <v>14396</v>
      </c>
      <c r="F38" s="191">
        <v>5924</v>
      </c>
      <c r="G38" s="191">
        <v>18561</v>
      </c>
      <c r="H38" s="191">
        <v>0</v>
      </c>
      <c r="I38" s="191">
        <v>180</v>
      </c>
      <c r="J38" s="109">
        <v>1892</v>
      </c>
    </row>
    <row r="39" spans="1:10" ht="15.95" customHeight="1" x14ac:dyDescent="0.2">
      <c r="A39" s="96" t="s">
        <v>30</v>
      </c>
      <c r="B39" s="233">
        <v>8449</v>
      </c>
      <c r="C39" s="186">
        <v>416</v>
      </c>
      <c r="D39" s="187">
        <v>2786</v>
      </c>
      <c r="E39" s="187">
        <v>5379</v>
      </c>
      <c r="F39" s="187">
        <v>2935</v>
      </c>
      <c r="G39" s="187">
        <v>6067</v>
      </c>
      <c r="H39" s="187">
        <v>0</v>
      </c>
      <c r="I39" s="187">
        <v>173</v>
      </c>
      <c r="J39" s="107">
        <v>179</v>
      </c>
    </row>
    <row r="40" spans="1:10" ht="15.95" customHeight="1" x14ac:dyDescent="0.2">
      <c r="A40" s="96" t="s">
        <v>31</v>
      </c>
      <c r="B40" s="230">
        <v>7586</v>
      </c>
      <c r="C40" s="186">
        <v>445</v>
      </c>
      <c r="D40" s="187">
        <v>2353</v>
      </c>
      <c r="E40" s="187">
        <v>4785</v>
      </c>
      <c r="F40" s="187">
        <v>2685</v>
      </c>
      <c r="G40" s="187">
        <v>5799</v>
      </c>
      <c r="H40" s="187">
        <v>0</v>
      </c>
      <c r="I40" s="187">
        <v>182</v>
      </c>
      <c r="J40" s="107">
        <v>234</v>
      </c>
    </row>
    <row r="41" spans="1:10" ht="15.95" customHeight="1" x14ac:dyDescent="0.2">
      <c r="A41" s="96" t="s">
        <v>32</v>
      </c>
      <c r="B41" s="230">
        <v>6512</v>
      </c>
      <c r="C41" s="186">
        <v>507</v>
      </c>
      <c r="D41" s="187">
        <v>2069</v>
      </c>
      <c r="E41" s="187">
        <v>2990</v>
      </c>
      <c r="F41" s="187">
        <v>1430</v>
      </c>
      <c r="G41" s="187">
        <v>4879</v>
      </c>
      <c r="H41" s="187">
        <v>0</v>
      </c>
      <c r="I41" s="187">
        <v>104</v>
      </c>
      <c r="J41" s="107">
        <v>239</v>
      </c>
    </row>
    <row r="42" spans="1:10" ht="15.95" customHeight="1" x14ac:dyDescent="0.2">
      <c r="A42" s="96" t="s">
        <v>33</v>
      </c>
      <c r="B42" s="230">
        <v>7474</v>
      </c>
      <c r="C42" s="186">
        <v>491</v>
      </c>
      <c r="D42" s="187">
        <v>2539</v>
      </c>
      <c r="E42" s="187">
        <v>4549</v>
      </c>
      <c r="F42" s="187">
        <v>2294</v>
      </c>
      <c r="G42" s="187">
        <v>5435</v>
      </c>
      <c r="H42" s="187">
        <v>1</v>
      </c>
      <c r="I42" s="187">
        <v>86</v>
      </c>
      <c r="J42" s="107">
        <v>200</v>
      </c>
    </row>
    <row r="43" spans="1:10" ht="15.95" customHeight="1" x14ac:dyDescent="0.2">
      <c r="A43" s="96" t="s">
        <v>34</v>
      </c>
      <c r="B43" s="235">
        <v>2060</v>
      </c>
      <c r="C43" s="194">
        <v>143</v>
      </c>
      <c r="D43" s="195">
        <v>749</v>
      </c>
      <c r="E43" s="195">
        <v>1013</v>
      </c>
      <c r="F43" s="195">
        <v>613</v>
      </c>
      <c r="G43" s="195">
        <v>1458</v>
      </c>
      <c r="H43" s="195">
        <v>0</v>
      </c>
      <c r="I43" s="195">
        <v>2</v>
      </c>
      <c r="J43" s="110">
        <v>48</v>
      </c>
    </row>
    <row r="44" spans="1:10" ht="15.95" customHeight="1" x14ac:dyDescent="0.2">
      <c r="A44" s="96" t="s">
        <v>35</v>
      </c>
      <c r="B44" s="230">
        <v>4177</v>
      </c>
      <c r="C44" s="186">
        <v>342</v>
      </c>
      <c r="D44" s="187">
        <v>1327</v>
      </c>
      <c r="E44" s="187">
        <v>2405</v>
      </c>
      <c r="F44" s="187">
        <v>799</v>
      </c>
      <c r="G44" s="187">
        <v>3008</v>
      </c>
      <c r="H44" s="187">
        <v>0</v>
      </c>
      <c r="I44" s="187">
        <v>49</v>
      </c>
      <c r="J44" s="107">
        <v>183</v>
      </c>
    </row>
    <row r="45" spans="1:10" ht="15.95" customHeight="1" x14ac:dyDescent="0.2">
      <c r="A45" s="99" t="s">
        <v>36</v>
      </c>
      <c r="B45" s="231">
        <v>1981</v>
      </c>
      <c r="C45" s="188">
        <v>150</v>
      </c>
      <c r="D45" s="189">
        <v>646</v>
      </c>
      <c r="E45" s="189">
        <v>1119</v>
      </c>
      <c r="F45" s="189">
        <v>448</v>
      </c>
      <c r="G45" s="189">
        <v>1519</v>
      </c>
      <c r="H45" s="189">
        <v>0</v>
      </c>
      <c r="I45" s="189">
        <v>0</v>
      </c>
      <c r="J45" s="108">
        <v>60</v>
      </c>
    </row>
    <row r="46" spans="1:10" ht="15.95" customHeight="1" x14ac:dyDescent="0.2">
      <c r="A46" s="100" t="s">
        <v>37</v>
      </c>
      <c r="B46" s="232">
        <v>38239</v>
      </c>
      <c r="C46" s="198">
        <v>2494</v>
      </c>
      <c r="D46" s="191">
        <v>12469</v>
      </c>
      <c r="E46" s="191">
        <v>22240</v>
      </c>
      <c r="F46" s="191">
        <v>11204</v>
      </c>
      <c r="G46" s="191">
        <v>28165</v>
      </c>
      <c r="H46" s="191">
        <v>1</v>
      </c>
      <c r="I46" s="191">
        <v>596</v>
      </c>
      <c r="J46" s="109">
        <v>1143</v>
      </c>
    </row>
    <row r="47" spans="1:10" ht="15.95" customHeight="1" x14ac:dyDescent="0.2">
      <c r="A47" s="96" t="s">
        <v>38</v>
      </c>
      <c r="B47" s="233">
        <v>1849</v>
      </c>
      <c r="C47" s="186">
        <v>167</v>
      </c>
      <c r="D47" s="187">
        <v>597</v>
      </c>
      <c r="E47" s="187">
        <v>1097</v>
      </c>
      <c r="F47" s="187">
        <v>290</v>
      </c>
      <c r="G47" s="187">
        <v>1400</v>
      </c>
      <c r="H47" s="187">
        <v>0</v>
      </c>
      <c r="I47" s="187">
        <v>12</v>
      </c>
      <c r="J47" s="107">
        <v>80</v>
      </c>
    </row>
    <row r="48" spans="1:10" ht="15.95" customHeight="1" x14ac:dyDescent="0.2">
      <c r="A48" s="96" t="s">
        <v>39</v>
      </c>
      <c r="B48" s="230">
        <v>5403</v>
      </c>
      <c r="C48" s="186">
        <v>579</v>
      </c>
      <c r="D48" s="187">
        <v>1708</v>
      </c>
      <c r="E48" s="187">
        <v>3152</v>
      </c>
      <c r="F48" s="187">
        <v>1652</v>
      </c>
      <c r="G48" s="187">
        <v>4079</v>
      </c>
      <c r="H48" s="187">
        <v>0</v>
      </c>
      <c r="I48" s="187">
        <v>35</v>
      </c>
      <c r="J48" s="107">
        <v>344</v>
      </c>
    </row>
    <row r="49" spans="1:10" ht="15.95" customHeight="1" x14ac:dyDescent="0.2">
      <c r="A49" s="96" t="s">
        <v>40</v>
      </c>
      <c r="B49" s="230">
        <v>2259</v>
      </c>
      <c r="C49" s="186">
        <v>193</v>
      </c>
      <c r="D49" s="187">
        <v>673</v>
      </c>
      <c r="E49" s="187">
        <v>1291</v>
      </c>
      <c r="F49" s="187">
        <v>363</v>
      </c>
      <c r="G49" s="187">
        <v>1642</v>
      </c>
      <c r="H49" s="187">
        <v>0</v>
      </c>
      <c r="I49" s="187">
        <v>7</v>
      </c>
      <c r="J49" s="107">
        <v>139</v>
      </c>
    </row>
    <row r="50" spans="1:10" ht="15.95" customHeight="1" x14ac:dyDescent="0.2">
      <c r="A50" s="96" t="s">
        <v>41</v>
      </c>
      <c r="B50" s="230">
        <v>1904</v>
      </c>
      <c r="C50" s="186">
        <v>152</v>
      </c>
      <c r="D50" s="187">
        <v>575</v>
      </c>
      <c r="E50" s="187">
        <v>1194</v>
      </c>
      <c r="F50" s="187">
        <v>455</v>
      </c>
      <c r="G50" s="187">
        <v>1367</v>
      </c>
      <c r="H50" s="187">
        <v>0</v>
      </c>
      <c r="I50" s="187">
        <v>1</v>
      </c>
      <c r="J50" s="107">
        <v>65</v>
      </c>
    </row>
    <row r="51" spans="1:10" ht="15.95" customHeight="1" x14ac:dyDescent="0.2">
      <c r="A51" s="96" t="s">
        <v>42</v>
      </c>
      <c r="B51" s="230">
        <v>4287</v>
      </c>
      <c r="C51" s="186">
        <v>253</v>
      </c>
      <c r="D51" s="187">
        <v>1307</v>
      </c>
      <c r="E51" s="187">
        <v>2591</v>
      </c>
      <c r="F51" s="187">
        <v>1442</v>
      </c>
      <c r="G51" s="187">
        <v>3237</v>
      </c>
      <c r="H51" s="187">
        <v>0</v>
      </c>
      <c r="I51" s="187">
        <v>11</v>
      </c>
      <c r="J51" s="107">
        <v>199</v>
      </c>
    </row>
    <row r="52" spans="1:10" ht="15.95" customHeight="1" x14ac:dyDescent="0.2">
      <c r="A52" s="96" t="s">
        <v>43</v>
      </c>
      <c r="B52" s="230">
        <v>3562</v>
      </c>
      <c r="C52" s="186">
        <v>284</v>
      </c>
      <c r="D52" s="187">
        <v>1198</v>
      </c>
      <c r="E52" s="187">
        <v>1936</v>
      </c>
      <c r="F52" s="187">
        <v>814</v>
      </c>
      <c r="G52" s="187">
        <v>2632</v>
      </c>
      <c r="H52" s="187">
        <v>0</v>
      </c>
      <c r="I52" s="187">
        <v>1</v>
      </c>
      <c r="J52" s="107">
        <v>196</v>
      </c>
    </row>
    <row r="53" spans="1:10" ht="15.95" customHeight="1" x14ac:dyDescent="0.2">
      <c r="A53" s="96" t="s">
        <v>44</v>
      </c>
      <c r="B53" s="230">
        <v>3423</v>
      </c>
      <c r="C53" s="186">
        <v>412</v>
      </c>
      <c r="D53" s="187">
        <v>870</v>
      </c>
      <c r="E53" s="187">
        <v>1731</v>
      </c>
      <c r="F53" s="187">
        <v>666</v>
      </c>
      <c r="G53" s="187">
        <v>2724</v>
      </c>
      <c r="H53" s="187">
        <v>0</v>
      </c>
      <c r="I53" s="187">
        <v>3</v>
      </c>
      <c r="J53" s="107">
        <v>242</v>
      </c>
    </row>
    <row r="54" spans="1:10" ht="15.95" customHeight="1" x14ac:dyDescent="0.2">
      <c r="A54" s="96" t="s">
        <v>45</v>
      </c>
      <c r="B54" s="230">
        <v>3362</v>
      </c>
      <c r="C54" s="186">
        <v>289</v>
      </c>
      <c r="D54" s="187">
        <v>1109</v>
      </c>
      <c r="E54" s="187">
        <v>1951</v>
      </c>
      <c r="F54" s="187">
        <v>763</v>
      </c>
      <c r="G54" s="187">
        <v>2454</v>
      </c>
      <c r="H54" s="187">
        <v>0</v>
      </c>
      <c r="I54" s="187">
        <v>0</v>
      </c>
      <c r="J54" s="107">
        <v>108</v>
      </c>
    </row>
    <row r="55" spans="1:10" s="33" customFormat="1" ht="15.95" customHeight="1" x14ac:dyDescent="0.2">
      <c r="A55" s="96" t="s">
        <v>46</v>
      </c>
      <c r="B55" s="230">
        <v>1031</v>
      </c>
      <c r="C55" s="186">
        <v>86</v>
      </c>
      <c r="D55" s="187">
        <v>318</v>
      </c>
      <c r="E55" s="187">
        <v>624</v>
      </c>
      <c r="F55" s="187">
        <v>401</v>
      </c>
      <c r="G55" s="187">
        <v>738</v>
      </c>
      <c r="H55" s="187">
        <v>0</v>
      </c>
      <c r="I55" s="187">
        <v>0</v>
      </c>
      <c r="J55" s="107">
        <v>65</v>
      </c>
    </row>
    <row r="56" spans="1:10" ht="15.95" customHeight="1" x14ac:dyDescent="0.2">
      <c r="A56" s="96" t="s">
        <v>47</v>
      </c>
      <c r="B56" s="230">
        <v>1892</v>
      </c>
      <c r="C56" s="186">
        <v>223</v>
      </c>
      <c r="D56" s="187">
        <v>485</v>
      </c>
      <c r="E56" s="187">
        <v>874</v>
      </c>
      <c r="F56" s="187">
        <v>314</v>
      </c>
      <c r="G56" s="187">
        <v>1501</v>
      </c>
      <c r="H56" s="187">
        <v>0</v>
      </c>
      <c r="I56" s="187">
        <v>0</v>
      </c>
      <c r="J56" s="107">
        <v>98</v>
      </c>
    </row>
    <row r="57" spans="1:10" ht="15.95" customHeight="1" x14ac:dyDescent="0.2">
      <c r="A57" s="99" t="s">
        <v>48</v>
      </c>
      <c r="B57" s="231">
        <v>5594</v>
      </c>
      <c r="C57" s="188">
        <v>574</v>
      </c>
      <c r="D57" s="189">
        <v>1776</v>
      </c>
      <c r="E57" s="189">
        <v>2914</v>
      </c>
      <c r="F57" s="189">
        <v>722</v>
      </c>
      <c r="G57" s="189">
        <v>4192</v>
      </c>
      <c r="H57" s="189">
        <v>0</v>
      </c>
      <c r="I57" s="189">
        <v>25</v>
      </c>
      <c r="J57" s="108">
        <v>186</v>
      </c>
    </row>
    <row r="58" spans="1:10" ht="15.95" customHeight="1" thickBot="1" x14ac:dyDescent="0.25">
      <c r="A58" s="102" t="s">
        <v>49</v>
      </c>
      <c r="B58" s="236">
        <v>34566</v>
      </c>
      <c r="C58" s="201">
        <v>3212</v>
      </c>
      <c r="D58" s="197">
        <v>10616</v>
      </c>
      <c r="E58" s="197">
        <v>19355</v>
      </c>
      <c r="F58" s="197">
        <v>7882</v>
      </c>
      <c r="G58" s="197">
        <v>25966</v>
      </c>
      <c r="H58" s="197">
        <v>0</v>
      </c>
      <c r="I58" s="197">
        <v>95</v>
      </c>
      <c r="J58" s="111">
        <v>1722</v>
      </c>
    </row>
    <row r="59" spans="1:10" ht="15.95" customHeight="1" x14ac:dyDescent="0.2">
      <c r="A59" s="103" t="s">
        <v>50</v>
      </c>
      <c r="B59" s="237">
        <v>4848</v>
      </c>
      <c r="C59" s="186">
        <v>353</v>
      </c>
      <c r="D59" s="187">
        <v>1643</v>
      </c>
      <c r="E59" s="187">
        <v>2720</v>
      </c>
      <c r="F59" s="187">
        <v>1323</v>
      </c>
      <c r="G59" s="187">
        <v>3430</v>
      </c>
      <c r="H59" s="187">
        <v>0</v>
      </c>
      <c r="I59" s="187">
        <v>3</v>
      </c>
      <c r="J59" s="107">
        <v>187</v>
      </c>
    </row>
    <row r="60" spans="1:10" ht="15.95" customHeight="1" x14ac:dyDescent="0.2">
      <c r="A60" s="96" t="s">
        <v>51</v>
      </c>
      <c r="B60" s="237">
        <v>1441</v>
      </c>
      <c r="C60" s="186">
        <v>71</v>
      </c>
      <c r="D60" s="187">
        <v>406</v>
      </c>
      <c r="E60" s="187">
        <v>855</v>
      </c>
      <c r="F60" s="187">
        <v>351</v>
      </c>
      <c r="G60" s="187">
        <v>1086</v>
      </c>
      <c r="H60" s="187">
        <v>0</v>
      </c>
      <c r="I60" s="187">
        <v>89</v>
      </c>
      <c r="J60" s="107">
        <v>127</v>
      </c>
    </row>
    <row r="61" spans="1:10" ht="15.95" customHeight="1" x14ac:dyDescent="0.2">
      <c r="A61" s="96" t="s">
        <v>52</v>
      </c>
      <c r="B61" s="237">
        <v>4761</v>
      </c>
      <c r="C61" s="186">
        <v>277</v>
      </c>
      <c r="D61" s="187">
        <v>1435</v>
      </c>
      <c r="E61" s="187">
        <v>2749</v>
      </c>
      <c r="F61" s="187">
        <v>1898</v>
      </c>
      <c r="G61" s="187">
        <v>3808</v>
      </c>
      <c r="H61" s="187">
        <v>0</v>
      </c>
      <c r="I61" s="187">
        <v>20</v>
      </c>
      <c r="J61" s="107">
        <v>124</v>
      </c>
    </row>
    <row r="62" spans="1:10" ht="15.95" customHeight="1" x14ac:dyDescent="0.2">
      <c r="A62" s="96" t="s">
        <v>53</v>
      </c>
      <c r="B62" s="237">
        <v>2358</v>
      </c>
      <c r="C62" s="186">
        <v>153</v>
      </c>
      <c r="D62" s="187">
        <v>736</v>
      </c>
      <c r="E62" s="187">
        <v>1366</v>
      </c>
      <c r="F62" s="187">
        <v>981</v>
      </c>
      <c r="G62" s="187">
        <v>1760</v>
      </c>
      <c r="H62" s="187">
        <v>0</v>
      </c>
      <c r="I62" s="187">
        <v>1</v>
      </c>
      <c r="J62" s="107">
        <v>107</v>
      </c>
    </row>
    <row r="63" spans="1:10" ht="15.95" customHeight="1" x14ac:dyDescent="0.2">
      <c r="A63" s="96" t="s">
        <v>54</v>
      </c>
      <c r="B63" s="237">
        <v>1948</v>
      </c>
      <c r="C63" s="186">
        <v>128</v>
      </c>
      <c r="D63" s="187">
        <v>550</v>
      </c>
      <c r="E63" s="187">
        <v>1206</v>
      </c>
      <c r="F63" s="187">
        <v>589</v>
      </c>
      <c r="G63" s="187">
        <v>1466</v>
      </c>
      <c r="H63" s="187">
        <v>0</v>
      </c>
      <c r="I63" s="187">
        <v>8</v>
      </c>
      <c r="J63" s="107">
        <v>43</v>
      </c>
    </row>
    <row r="64" spans="1:10" ht="15.95" customHeight="1" x14ac:dyDescent="0.2">
      <c r="A64" s="96" t="s">
        <v>55</v>
      </c>
      <c r="B64" s="237">
        <v>7115</v>
      </c>
      <c r="C64" s="186">
        <v>288</v>
      </c>
      <c r="D64" s="187">
        <v>1976</v>
      </c>
      <c r="E64" s="187">
        <v>4831</v>
      </c>
      <c r="F64" s="187">
        <v>3537</v>
      </c>
      <c r="G64" s="187">
        <v>5709</v>
      </c>
      <c r="H64" s="187">
        <v>1</v>
      </c>
      <c r="I64" s="187">
        <v>71</v>
      </c>
      <c r="J64" s="107">
        <v>109</v>
      </c>
    </row>
    <row r="65" spans="1:10" ht="15.95" customHeight="1" x14ac:dyDescent="0.2">
      <c r="A65" s="96" t="s">
        <v>56</v>
      </c>
      <c r="B65" s="237">
        <v>2655</v>
      </c>
      <c r="C65" s="186">
        <v>132</v>
      </c>
      <c r="D65" s="187">
        <v>757</v>
      </c>
      <c r="E65" s="187">
        <v>2026</v>
      </c>
      <c r="F65" s="187">
        <v>866</v>
      </c>
      <c r="G65" s="187">
        <v>1897</v>
      </c>
      <c r="H65" s="187">
        <v>0</v>
      </c>
      <c r="I65" s="187">
        <v>8</v>
      </c>
      <c r="J65" s="107">
        <v>41</v>
      </c>
    </row>
    <row r="66" spans="1:10" ht="15.95" customHeight="1" x14ac:dyDescent="0.2">
      <c r="A66" s="96" t="s">
        <v>57</v>
      </c>
      <c r="B66" s="237">
        <v>6223</v>
      </c>
      <c r="C66" s="186">
        <v>201</v>
      </c>
      <c r="D66" s="187">
        <v>1629</v>
      </c>
      <c r="E66" s="187">
        <v>4553</v>
      </c>
      <c r="F66" s="187">
        <v>3380</v>
      </c>
      <c r="G66" s="187">
        <v>5030</v>
      </c>
      <c r="H66" s="187">
        <v>0</v>
      </c>
      <c r="I66" s="187">
        <v>89</v>
      </c>
      <c r="J66" s="107">
        <v>216</v>
      </c>
    </row>
    <row r="67" spans="1:10" ht="15.95" customHeight="1" x14ac:dyDescent="0.2">
      <c r="A67" s="96" t="s">
        <v>58</v>
      </c>
      <c r="B67" s="237">
        <v>13331</v>
      </c>
      <c r="C67" s="186">
        <v>407</v>
      </c>
      <c r="D67" s="187">
        <v>3345</v>
      </c>
      <c r="E67" s="187">
        <v>10363</v>
      </c>
      <c r="F67" s="187">
        <v>7321</v>
      </c>
      <c r="G67" s="187">
        <v>10558</v>
      </c>
      <c r="H67" s="187">
        <v>0</v>
      </c>
      <c r="I67" s="187">
        <v>34</v>
      </c>
      <c r="J67" s="107">
        <v>351</v>
      </c>
    </row>
    <row r="68" spans="1:10" ht="15.95" customHeight="1" x14ac:dyDescent="0.2">
      <c r="A68" s="96" t="s">
        <v>59</v>
      </c>
      <c r="B68" s="237">
        <v>4768</v>
      </c>
      <c r="C68" s="186">
        <v>274</v>
      </c>
      <c r="D68" s="187">
        <v>1330</v>
      </c>
      <c r="E68" s="187">
        <v>3248</v>
      </c>
      <c r="F68" s="187">
        <v>1592</v>
      </c>
      <c r="G68" s="187">
        <v>3614</v>
      </c>
      <c r="H68" s="187">
        <v>0</v>
      </c>
      <c r="I68" s="187">
        <v>2</v>
      </c>
      <c r="J68" s="107">
        <v>278</v>
      </c>
    </row>
    <row r="69" spans="1:10" ht="15.95" customHeight="1" x14ac:dyDescent="0.2">
      <c r="A69" s="96" t="s">
        <v>60</v>
      </c>
      <c r="B69" s="237">
        <v>3381</v>
      </c>
      <c r="C69" s="186">
        <v>251</v>
      </c>
      <c r="D69" s="187">
        <v>1037</v>
      </c>
      <c r="E69" s="187">
        <v>2003</v>
      </c>
      <c r="F69" s="187">
        <v>809</v>
      </c>
      <c r="G69" s="187">
        <v>2450</v>
      </c>
      <c r="H69" s="187">
        <v>0</v>
      </c>
      <c r="I69" s="187">
        <v>1</v>
      </c>
      <c r="J69" s="107">
        <v>137</v>
      </c>
    </row>
    <row r="70" spans="1:10" ht="15.95" customHeight="1" x14ac:dyDescent="0.2">
      <c r="A70" s="96" t="s">
        <v>61</v>
      </c>
      <c r="B70" s="237">
        <v>2125</v>
      </c>
      <c r="C70" s="186">
        <v>132</v>
      </c>
      <c r="D70" s="187">
        <v>670</v>
      </c>
      <c r="E70" s="187">
        <v>1359</v>
      </c>
      <c r="F70" s="187">
        <v>533</v>
      </c>
      <c r="G70" s="187">
        <v>1609</v>
      </c>
      <c r="H70" s="187">
        <v>0</v>
      </c>
      <c r="I70" s="187">
        <v>5</v>
      </c>
      <c r="J70" s="107">
        <v>92</v>
      </c>
    </row>
    <row r="71" spans="1:10" ht="15.95" customHeight="1" x14ac:dyDescent="0.2">
      <c r="A71" s="96" t="s">
        <v>62</v>
      </c>
      <c r="B71" s="238">
        <v>3121</v>
      </c>
      <c r="C71" s="188">
        <v>206</v>
      </c>
      <c r="D71" s="189">
        <v>950</v>
      </c>
      <c r="E71" s="189">
        <v>1888</v>
      </c>
      <c r="F71" s="189">
        <v>797</v>
      </c>
      <c r="G71" s="189">
        <v>2291</v>
      </c>
      <c r="H71" s="189">
        <v>1</v>
      </c>
      <c r="I71" s="189">
        <v>117</v>
      </c>
      <c r="J71" s="108">
        <v>218</v>
      </c>
    </row>
    <row r="72" spans="1:10" ht="15.95" customHeight="1" x14ac:dyDescent="0.2">
      <c r="A72" s="98" t="s">
        <v>63</v>
      </c>
      <c r="B72" s="239">
        <v>58075</v>
      </c>
      <c r="C72" s="198">
        <v>2873</v>
      </c>
      <c r="D72" s="191">
        <v>16464</v>
      </c>
      <c r="E72" s="191">
        <v>39167</v>
      </c>
      <c r="F72" s="191">
        <v>23977</v>
      </c>
      <c r="G72" s="191">
        <v>44708</v>
      </c>
      <c r="H72" s="191">
        <v>2</v>
      </c>
      <c r="I72" s="191">
        <v>448</v>
      </c>
      <c r="J72" s="109">
        <v>2030</v>
      </c>
    </row>
    <row r="73" spans="1:10" ht="15.95" customHeight="1" x14ac:dyDescent="0.2">
      <c r="A73" s="96" t="s">
        <v>64</v>
      </c>
      <c r="B73" s="237">
        <v>7420</v>
      </c>
      <c r="C73" s="186">
        <v>582</v>
      </c>
      <c r="D73" s="187">
        <v>1762</v>
      </c>
      <c r="E73" s="187">
        <v>4637</v>
      </c>
      <c r="F73" s="187">
        <v>2461</v>
      </c>
      <c r="G73" s="187">
        <v>5805</v>
      </c>
      <c r="H73" s="187">
        <v>0</v>
      </c>
      <c r="I73" s="187">
        <v>29</v>
      </c>
      <c r="J73" s="107">
        <v>394</v>
      </c>
    </row>
    <row r="74" spans="1:10" ht="15.95" customHeight="1" x14ac:dyDescent="0.2">
      <c r="A74" s="96" t="s">
        <v>65</v>
      </c>
      <c r="B74" s="237">
        <v>5105</v>
      </c>
      <c r="C74" s="186">
        <v>430</v>
      </c>
      <c r="D74" s="187">
        <v>1435</v>
      </c>
      <c r="E74" s="187">
        <v>3259</v>
      </c>
      <c r="F74" s="187">
        <v>1274</v>
      </c>
      <c r="G74" s="187">
        <v>3787</v>
      </c>
      <c r="H74" s="187">
        <v>0</v>
      </c>
      <c r="I74" s="187">
        <v>92</v>
      </c>
      <c r="J74" s="107">
        <v>340</v>
      </c>
    </row>
    <row r="75" spans="1:10" ht="15.95" customHeight="1" x14ac:dyDescent="0.2">
      <c r="A75" s="96" t="s">
        <v>66</v>
      </c>
      <c r="B75" s="237">
        <v>8709</v>
      </c>
      <c r="C75" s="186">
        <v>401</v>
      </c>
      <c r="D75" s="187">
        <v>1715</v>
      </c>
      <c r="E75" s="187">
        <v>6378</v>
      </c>
      <c r="F75" s="187">
        <v>5595</v>
      </c>
      <c r="G75" s="187">
        <v>7478</v>
      </c>
      <c r="H75" s="187">
        <v>0</v>
      </c>
      <c r="I75" s="187">
        <v>18</v>
      </c>
      <c r="J75" s="107">
        <v>191</v>
      </c>
    </row>
    <row r="76" spans="1:10" ht="15.95" customHeight="1" x14ac:dyDescent="0.2">
      <c r="A76" s="96" t="s">
        <v>67</v>
      </c>
      <c r="B76" s="237">
        <v>2942</v>
      </c>
      <c r="C76" s="186">
        <v>216</v>
      </c>
      <c r="D76" s="187">
        <v>739</v>
      </c>
      <c r="E76" s="187">
        <v>1752</v>
      </c>
      <c r="F76" s="187">
        <v>1861</v>
      </c>
      <c r="G76" s="187">
        <v>2362</v>
      </c>
      <c r="H76" s="187">
        <v>0</v>
      </c>
      <c r="I76" s="187">
        <v>0</v>
      </c>
      <c r="J76" s="107">
        <v>171</v>
      </c>
    </row>
    <row r="77" spans="1:10" ht="15.95" customHeight="1" x14ac:dyDescent="0.2">
      <c r="A77" s="96" t="s">
        <v>68</v>
      </c>
      <c r="B77" s="237">
        <v>1249</v>
      </c>
      <c r="C77" s="186">
        <v>97</v>
      </c>
      <c r="D77" s="187">
        <v>298</v>
      </c>
      <c r="E77" s="187">
        <v>915</v>
      </c>
      <c r="F77" s="187">
        <v>447</v>
      </c>
      <c r="G77" s="187">
        <v>993</v>
      </c>
      <c r="H77" s="187">
        <v>0</v>
      </c>
      <c r="I77" s="187">
        <v>0</v>
      </c>
      <c r="J77" s="107">
        <v>96</v>
      </c>
    </row>
    <row r="78" spans="1:10" ht="15.95" customHeight="1" x14ac:dyDescent="0.2">
      <c r="A78" s="96" t="s">
        <v>69</v>
      </c>
      <c r="B78" s="237">
        <v>6819</v>
      </c>
      <c r="C78" s="186">
        <v>386</v>
      </c>
      <c r="D78" s="187">
        <v>1731</v>
      </c>
      <c r="E78" s="187">
        <v>4350</v>
      </c>
      <c r="F78" s="187">
        <v>3182</v>
      </c>
      <c r="G78" s="187">
        <v>5494</v>
      </c>
      <c r="H78" s="187">
        <v>0</v>
      </c>
      <c r="I78" s="187">
        <v>3</v>
      </c>
      <c r="J78" s="107">
        <v>245</v>
      </c>
    </row>
    <row r="79" spans="1:10" ht="15.95" customHeight="1" x14ac:dyDescent="0.2">
      <c r="A79" s="96" t="s">
        <v>70</v>
      </c>
      <c r="B79" s="237">
        <v>12171</v>
      </c>
      <c r="C79" s="186">
        <v>853</v>
      </c>
      <c r="D79" s="187">
        <v>3286</v>
      </c>
      <c r="E79" s="187">
        <v>8170</v>
      </c>
      <c r="F79" s="187">
        <v>4247</v>
      </c>
      <c r="G79" s="187">
        <v>9498</v>
      </c>
      <c r="H79" s="187">
        <v>0</v>
      </c>
      <c r="I79" s="187">
        <v>13</v>
      </c>
      <c r="J79" s="107">
        <v>477</v>
      </c>
    </row>
    <row r="80" spans="1:10" ht="15.95" customHeight="1" x14ac:dyDescent="0.2">
      <c r="A80" s="96" t="s">
        <v>71</v>
      </c>
      <c r="B80" s="237">
        <v>6028</v>
      </c>
      <c r="C80" s="186">
        <v>396</v>
      </c>
      <c r="D80" s="187">
        <v>1294</v>
      </c>
      <c r="E80" s="187">
        <v>4193</v>
      </c>
      <c r="F80" s="187">
        <v>2976</v>
      </c>
      <c r="G80" s="187">
        <v>5100</v>
      </c>
      <c r="H80" s="187">
        <v>0</v>
      </c>
      <c r="I80" s="187">
        <v>1</v>
      </c>
      <c r="J80" s="107">
        <v>216</v>
      </c>
    </row>
    <row r="81" spans="1:10" ht="15.95" customHeight="1" x14ac:dyDescent="0.2">
      <c r="A81" s="96" t="s">
        <v>72</v>
      </c>
      <c r="B81" s="237">
        <v>3517</v>
      </c>
      <c r="C81" s="186">
        <v>242</v>
      </c>
      <c r="D81" s="187">
        <v>992</v>
      </c>
      <c r="E81" s="187">
        <v>2372</v>
      </c>
      <c r="F81" s="187">
        <v>720</v>
      </c>
      <c r="G81" s="187">
        <v>2489</v>
      </c>
      <c r="H81" s="187">
        <v>0</v>
      </c>
      <c r="I81" s="187">
        <v>38</v>
      </c>
      <c r="J81" s="107">
        <v>172</v>
      </c>
    </row>
    <row r="82" spans="1:10" ht="15.95" customHeight="1" x14ac:dyDescent="0.2">
      <c r="A82" s="96" t="s">
        <v>73</v>
      </c>
      <c r="B82" s="237">
        <v>3723</v>
      </c>
      <c r="C82" s="186">
        <v>340</v>
      </c>
      <c r="D82" s="187">
        <v>824</v>
      </c>
      <c r="E82" s="187">
        <v>1893</v>
      </c>
      <c r="F82" s="187">
        <v>2181</v>
      </c>
      <c r="G82" s="187">
        <v>2998</v>
      </c>
      <c r="H82" s="187">
        <v>0</v>
      </c>
      <c r="I82" s="187">
        <v>9</v>
      </c>
      <c r="J82" s="107">
        <v>211</v>
      </c>
    </row>
    <row r="83" spans="1:10" ht="15.95" customHeight="1" x14ac:dyDescent="0.2">
      <c r="A83" s="96" t="s">
        <v>74</v>
      </c>
      <c r="B83" s="237">
        <v>2020</v>
      </c>
      <c r="C83" s="186">
        <v>150</v>
      </c>
      <c r="D83" s="187">
        <v>488</v>
      </c>
      <c r="E83" s="187">
        <v>1382</v>
      </c>
      <c r="F83" s="187">
        <v>745</v>
      </c>
      <c r="G83" s="187">
        <v>1593</v>
      </c>
      <c r="H83" s="187">
        <v>0</v>
      </c>
      <c r="I83" s="187">
        <v>0</v>
      </c>
      <c r="J83" s="107">
        <v>171</v>
      </c>
    </row>
    <row r="84" spans="1:10" ht="15.95" customHeight="1" x14ac:dyDescent="0.2">
      <c r="A84" s="96" t="s">
        <v>75</v>
      </c>
      <c r="B84" s="237">
        <v>3503</v>
      </c>
      <c r="C84" s="186">
        <v>248</v>
      </c>
      <c r="D84" s="187">
        <v>873</v>
      </c>
      <c r="E84" s="187">
        <v>2420</v>
      </c>
      <c r="F84" s="187">
        <v>1198</v>
      </c>
      <c r="G84" s="187">
        <v>2627</v>
      </c>
      <c r="H84" s="187">
        <v>0</v>
      </c>
      <c r="I84" s="187">
        <v>2</v>
      </c>
      <c r="J84" s="107">
        <v>188</v>
      </c>
    </row>
    <row r="85" spans="1:10" ht="15.95" customHeight="1" x14ac:dyDescent="0.2">
      <c r="A85" s="96" t="s">
        <v>76</v>
      </c>
      <c r="B85" s="238">
        <v>9073</v>
      </c>
      <c r="C85" s="188">
        <v>476</v>
      </c>
      <c r="D85" s="189">
        <v>2025</v>
      </c>
      <c r="E85" s="189">
        <v>6189</v>
      </c>
      <c r="F85" s="189">
        <v>5257</v>
      </c>
      <c r="G85" s="189">
        <v>7179</v>
      </c>
      <c r="H85" s="189">
        <v>0</v>
      </c>
      <c r="I85" s="189">
        <v>33</v>
      </c>
      <c r="J85" s="108">
        <v>426</v>
      </c>
    </row>
    <row r="86" spans="1:10" ht="15.95" customHeight="1" x14ac:dyDescent="0.2">
      <c r="A86" s="98" t="s">
        <v>77</v>
      </c>
      <c r="B86" s="239">
        <v>72279</v>
      </c>
      <c r="C86" s="198">
        <v>4817</v>
      </c>
      <c r="D86" s="191">
        <v>17462</v>
      </c>
      <c r="E86" s="191">
        <v>47910</v>
      </c>
      <c r="F86" s="191">
        <v>32144</v>
      </c>
      <c r="G86" s="191">
        <v>57403</v>
      </c>
      <c r="H86" s="191">
        <v>0</v>
      </c>
      <c r="I86" s="191">
        <v>238</v>
      </c>
      <c r="J86" s="109">
        <v>3298</v>
      </c>
    </row>
    <row r="87" spans="1:10" ht="15.95" customHeight="1" x14ac:dyDescent="0.2">
      <c r="A87" s="96" t="s">
        <v>78</v>
      </c>
      <c r="B87" s="237">
        <v>3014</v>
      </c>
      <c r="C87" s="186">
        <v>158</v>
      </c>
      <c r="D87" s="187">
        <v>647</v>
      </c>
      <c r="E87" s="187">
        <v>2046</v>
      </c>
      <c r="F87" s="187">
        <v>1675</v>
      </c>
      <c r="G87" s="187">
        <v>2528</v>
      </c>
      <c r="H87" s="187">
        <v>0</v>
      </c>
      <c r="I87" s="187">
        <v>1</v>
      </c>
      <c r="J87" s="107">
        <v>108</v>
      </c>
    </row>
    <row r="88" spans="1:10" ht="15.95" customHeight="1" x14ac:dyDescent="0.2">
      <c r="A88" s="96" t="s">
        <v>79</v>
      </c>
      <c r="B88" s="237">
        <v>2948</v>
      </c>
      <c r="C88" s="186">
        <v>259</v>
      </c>
      <c r="D88" s="187">
        <v>865</v>
      </c>
      <c r="E88" s="187">
        <v>1665</v>
      </c>
      <c r="F88" s="187">
        <v>517</v>
      </c>
      <c r="G88" s="187">
        <v>2217</v>
      </c>
      <c r="H88" s="187">
        <v>4</v>
      </c>
      <c r="I88" s="187">
        <v>61</v>
      </c>
      <c r="J88" s="107">
        <v>77</v>
      </c>
    </row>
    <row r="89" spans="1:10" ht="15.95" customHeight="1" x14ac:dyDescent="0.2">
      <c r="A89" s="96" t="s">
        <v>80</v>
      </c>
      <c r="B89" s="237">
        <v>3448</v>
      </c>
      <c r="C89" s="186">
        <v>290</v>
      </c>
      <c r="D89" s="187">
        <v>1043</v>
      </c>
      <c r="E89" s="187">
        <v>1775</v>
      </c>
      <c r="F89" s="187">
        <v>804</v>
      </c>
      <c r="G89" s="187">
        <v>2614</v>
      </c>
      <c r="H89" s="187">
        <v>0</v>
      </c>
      <c r="I89" s="187">
        <v>73</v>
      </c>
      <c r="J89" s="107">
        <v>113</v>
      </c>
    </row>
    <row r="90" spans="1:10" ht="15.95" customHeight="1" x14ac:dyDescent="0.2">
      <c r="A90" s="96" t="s">
        <v>81</v>
      </c>
      <c r="B90" s="237">
        <v>1318</v>
      </c>
      <c r="C90" s="186">
        <v>87</v>
      </c>
      <c r="D90" s="187">
        <v>464</v>
      </c>
      <c r="E90" s="187">
        <v>723</v>
      </c>
      <c r="F90" s="187">
        <v>187</v>
      </c>
      <c r="G90" s="187">
        <v>913</v>
      </c>
      <c r="H90" s="187">
        <v>1</v>
      </c>
      <c r="I90" s="187">
        <v>47</v>
      </c>
      <c r="J90" s="107">
        <v>51</v>
      </c>
    </row>
    <row r="91" spans="1:10" ht="15.95" customHeight="1" x14ac:dyDescent="0.2">
      <c r="A91" s="96" t="s">
        <v>82</v>
      </c>
      <c r="B91" s="237">
        <v>2246</v>
      </c>
      <c r="C91" s="186">
        <v>206</v>
      </c>
      <c r="D91" s="187">
        <v>567</v>
      </c>
      <c r="E91" s="187">
        <v>1175</v>
      </c>
      <c r="F91" s="187">
        <v>349</v>
      </c>
      <c r="G91" s="187">
        <v>1685</v>
      </c>
      <c r="H91" s="187">
        <v>0</v>
      </c>
      <c r="I91" s="187">
        <v>9</v>
      </c>
      <c r="J91" s="107">
        <v>136</v>
      </c>
    </row>
    <row r="92" spans="1:10" ht="15.95" customHeight="1" x14ac:dyDescent="0.2">
      <c r="A92" s="96" t="s">
        <v>83</v>
      </c>
      <c r="B92" s="237">
        <v>10976</v>
      </c>
      <c r="C92" s="186">
        <v>574</v>
      </c>
      <c r="D92" s="187">
        <v>2706</v>
      </c>
      <c r="E92" s="187">
        <v>7445</v>
      </c>
      <c r="F92" s="187">
        <v>5411</v>
      </c>
      <c r="G92" s="187">
        <v>8860</v>
      </c>
      <c r="H92" s="187">
        <v>0</v>
      </c>
      <c r="I92" s="187">
        <v>16</v>
      </c>
      <c r="J92" s="107">
        <v>207</v>
      </c>
    </row>
    <row r="93" spans="1:10" ht="15.95" customHeight="1" x14ac:dyDescent="0.2">
      <c r="A93" s="96" t="s">
        <v>84</v>
      </c>
      <c r="B93" s="237">
        <v>9134</v>
      </c>
      <c r="C93" s="186">
        <v>471</v>
      </c>
      <c r="D93" s="187">
        <v>2514</v>
      </c>
      <c r="E93" s="187">
        <v>6132</v>
      </c>
      <c r="F93" s="187">
        <v>3584</v>
      </c>
      <c r="G93" s="187">
        <v>7143</v>
      </c>
      <c r="H93" s="187">
        <v>0</v>
      </c>
      <c r="I93" s="187">
        <v>2</v>
      </c>
      <c r="J93" s="107">
        <v>527</v>
      </c>
    </row>
    <row r="94" spans="1:10" ht="15.95" customHeight="1" x14ac:dyDescent="0.2">
      <c r="A94" s="96" t="s">
        <v>85</v>
      </c>
      <c r="B94" s="237">
        <v>8060</v>
      </c>
      <c r="C94" s="186">
        <v>378</v>
      </c>
      <c r="D94" s="187">
        <v>2184</v>
      </c>
      <c r="E94" s="187">
        <v>5962</v>
      </c>
      <c r="F94" s="187">
        <v>3729</v>
      </c>
      <c r="G94" s="187">
        <v>6329</v>
      </c>
      <c r="H94" s="187">
        <v>0</v>
      </c>
      <c r="I94" s="187">
        <v>103</v>
      </c>
      <c r="J94" s="107">
        <v>151</v>
      </c>
    </row>
    <row r="95" spans="1:10" ht="15.95" customHeight="1" x14ac:dyDescent="0.2">
      <c r="A95" s="96" t="s">
        <v>86</v>
      </c>
      <c r="B95" s="237">
        <v>2369</v>
      </c>
      <c r="C95" s="186">
        <v>151</v>
      </c>
      <c r="D95" s="187">
        <v>604</v>
      </c>
      <c r="E95" s="187">
        <v>1589</v>
      </c>
      <c r="F95" s="187">
        <v>1104</v>
      </c>
      <c r="G95" s="187">
        <v>1925</v>
      </c>
      <c r="H95" s="187">
        <v>1</v>
      </c>
      <c r="I95" s="187">
        <v>77</v>
      </c>
      <c r="J95" s="107">
        <v>89</v>
      </c>
    </row>
    <row r="96" spans="1:10" ht="15.95" customHeight="1" x14ac:dyDescent="0.2">
      <c r="A96" s="96" t="s">
        <v>87</v>
      </c>
      <c r="B96" s="237">
        <v>7545</v>
      </c>
      <c r="C96" s="186">
        <v>431</v>
      </c>
      <c r="D96" s="187">
        <v>1830</v>
      </c>
      <c r="E96" s="187">
        <v>4849</v>
      </c>
      <c r="F96" s="187">
        <v>3783</v>
      </c>
      <c r="G96" s="187">
        <v>6272</v>
      </c>
      <c r="H96" s="187">
        <v>0</v>
      </c>
      <c r="I96" s="187">
        <v>0</v>
      </c>
      <c r="J96" s="107">
        <v>275</v>
      </c>
    </row>
    <row r="97" spans="1:10" ht="15.95" customHeight="1" x14ac:dyDescent="0.2">
      <c r="A97" s="96" t="s">
        <v>88</v>
      </c>
      <c r="B97" s="238">
        <v>11529</v>
      </c>
      <c r="C97" s="188">
        <v>533</v>
      </c>
      <c r="D97" s="189">
        <v>2939</v>
      </c>
      <c r="E97" s="189">
        <v>8429</v>
      </c>
      <c r="F97" s="189">
        <v>4395</v>
      </c>
      <c r="G97" s="189">
        <v>9115</v>
      </c>
      <c r="H97" s="189">
        <v>0</v>
      </c>
      <c r="I97" s="189">
        <v>10</v>
      </c>
      <c r="J97" s="108">
        <v>381</v>
      </c>
    </row>
    <row r="98" spans="1:10" ht="15.95" customHeight="1" x14ac:dyDescent="0.2">
      <c r="A98" s="98" t="s">
        <v>89</v>
      </c>
      <c r="B98" s="239">
        <v>62587</v>
      </c>
      <c r="C98" s="198">
        <v>3538</v>
      </c>
      <c r="D98" s="191">
        <v>16363</v>
      </c>
      <c r="E98" s="191">
        <v>41790</v>
      </c>
      <c r="F98" s="191">
        <v>25538</v>
      </c>
      <c r="G98" s="191">
        <v>49601</v>
      </c>
      <c r="H98" s="191">
        <v>6</v>
      </c>
      <c r="I98" s="191">
        <v>399</v>
      </c>
      <c r="J98" s="109">
        <v>2115</v>
      </c>
    </row>
    <row r="99" spans="1:10" ht="15.95" customHeight="1" thickBot="1" x14ac:dyDescent="0.25">
      <c r="A99" s="35" t="s">
        <v>90</v>
      </c>
      <c r="B99" s="241">
        <v>331467</v>
      </c>
      <c r="C99" s="228">
        <v>22426</v>
      </c>
      <c r="D99" s="222">
        <v>94606</v>
      </c>
      <c r="E99" s="222">
        <v>203360</v>
      </c>
      <c r="F99" s="222">
        <v>116398</v>
      </c>
      <c r="G99" s="222">
        <v>252338</v>
      </c>
      <c r="H99" s="222">
        <v>10</v>
      </c>
      <c r="I99" s="222">
        <v>2120</v>
      </c>
      <c r="J99" s="223">
        <v>13480</v>
      </c>
    </row>
    <row r="101" spans="1:10" ht="33" customHeight="1" x14ac:dyDescent="0.2">
      <c r="A101" s="375" t="s">
        <v>400</v>
      </c>
      <c r="B101" s="375"/>
      <c r="C101" s="375"/>
      <c r="D101" s="375"/>
      <c r="E101" s="375"/>
      <c r="F101" s="375"/>
      <c r="G101" s="375"/>
      <c r="H101" s="375"/>
      <c r="I101" s="375"/>
      <c r="J101" s="375"/>
    </row>
  </sheetData>
  <mergeCells count="11">
    <mergeCell ref="F9:F11"/>
    <mergeCell ref="G9:G11"/>
    <mergeCell ref="H9:H11"/>
    <mergeCell ref="I9:I11"/>
    <mergeCell ref="A101:J101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9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4" width="7.7109375" style="32" bestFit="1" customWidth="1"/>
    <col min="5" max="5" width="9" style="32" bestFit="1" customWidth="1"/>
    <col min="6" max="6" width="10" style="32" customWidth="1"/>
    <col min="7" max="7" width="9.28515625" style="32" customWidth="1"/>
    <col min="8" max="8" width="6.5703125" style="32" bestFit="1" customWidth="1"/>
    <col min="9" max="9" width="7" style="32" customWidth="1"/>
    <col min="10" max="10" width="13.140625" style="32" customWidth="1"/>
    <col min="11" max="16384" width="9.140625" style="32"/>
  </cols>
  <sheetData>
    <row r="1" spans="1:10" s="15" customFormat="1" ht="15.75" x14ac:dyDescent="0.2">
      <c r="A1" s="9" t="s">
        <v>475</v>
      </c>
    </row>
    <row r="2" spans="1:10" s="17" customFormat="1" ht="11.25" x14ac:dyDescent="0.2">
      <c r="A2" s="12"/>
    </row>
    <row r="3" spans="1:10" s="15" customFormat="1" ht="18.75" x14ac:dyDescent="0.2">
      <c r="A3" s="10" t="s">
        <v>191</v>
      </c>
    </row>
    <row r="4" spans="1:10" s="20" customFormat="1" ht="14.25" x14ac:dyDescent="0.2">
      <c r="A4" s="163"/>
      <c r="B4" s="157">
        <v>0</v>
      </c>
    </row>
    <row r="5" spans="1:10" s="15" customFormat="1" ht="15.75" x14ac:dyDescent="0.2">
      <c r="A5" s="7"/>
    </row>
    <row r="6" spans="1:10" s="20" customFormat="1" ht="20.25" x14ac:dyDescent="0.2">
      <c r="A6" s="56" t="s">
        <v>396</v>
      </c>
      <c r="B6" s="57"/>
      <c r="C6" s="57"/>
      <c r="D6" s="57"/>
      <c r="E6" s="57"/>
      <c r="F6" s="57"/>
      <c r="G6" s="57"/>
      <c r="H6" s="57"/>
      <c r="I6" s="57"/>
      <c r="J6" s="57"/>
    </row>
    <row r="7" spans="1:10" s="21" customFormat="1" ht="13.5" thickBot="1" x14ac:dyDescent="0.25">
      <c r="A7" s="58" t="s">
        <v>285</v>
      </c>
      <c r="B7" s="60"/>
      <c r="C7" s="60"/>
      <c r="D7" s="60"/>
      <c r="E7" s="60"/>
      <c r="F7" s="60"/>
      <c r="G7" s="60"/>
      <c r="H7" s="60"/>
      <c r="I7" s="60"/>
      <c r="J7" s="259">
        <v>42064</v>
      </c>
    </row>
    <row r="8" spans="1:10" s="31" customFormat="1" ht="15" thickBot="1" x14ac:dyDescent="0.25">
      <c r="A8" s="92"/>
      <c r="B8" s="382" t="s">
        <v>395</v>
      </c>
      <c r="C8" s="448" t="s">
        <v>384</v>
      </c>
      <c r="D8" s="449"/>
      <c r="E8" s="449"/>
      <c r="F8" s="449"/>
      <c r="G8" s="449"/>
      <c r="H8" s="449"/>
      <c r="I8" s="449"/>
      <c r="J8" s="450"/>
    </row>
    <row r="9" spans="1:10" s="31" customFormat="1" ht="14.25" customHeight="1" x14ac:dyDescent="0.2">
      <c r="A9" s="94" t="s">
        <v>1</v>
      </c>
      <c r="B9" s="383"/>
      <c r="C9" s="456" t="s">
        <v>385</v>
      </c>
      <c r="D9" s="454" t="s">
        <v>386</v>
      </c>
      <c r="E9" s="454" t="s">
        <v>387</v>
      </c>
      <c r="F9" s="454" t="s">
        <v>388</v>
      </c>
      <c r="G9" s="454" t="s">
        <v>389</v>
      </c>
      <c r="H9" s="454" t="s">
        <v>390</v>
      </c>
      <c r="I9" s="454" t="s">
        <v>391</v>
      </c>
      <c r="J9" s="455" t="s">
        <v>392</v>
      </c>
    </row>
    <row r="10" spans="1:10" s="31" customFormat="1" ht="14.25" customHeight="1" x14ac:dyDescent="0.2">
      <c r="A10" s="94"/>
      <c r="B10" s="383"/>
      <c r="C10" s="451"/>
      <c r="D10" s="446"/>
      <c r="E10" s="446"/>
      <c r="F10" s="446"/>
      <c r="G10" s="446"/>
      <c r="H10" s="446"/>
      <c r="I10" s="446"/>
      <c r="J10" s="427"/>
    </row>
    <row r="11" spans="1:10" s="31" customFormat="1" ht="13.5" thickBot="1" x14ac:dyDescent="0.25">
      <c r="A11" s="95"/>
      <c r="B11" s="384"/>
      <c r="C11" s="452"/>
      <c r="D11" s="447"/>
      <c r="E11" s="447"/>
      <c r="F11" s="447"/>
      <c r="G11" s="447"/>
      <c r="H11" s="447"/>
      <c r="I11" s="447"/>
      <c r="J11" s="428"/>
    </row>
    <row r="12" spans="1:10" ht="15.95" customHeight="1" x14ac:dyDescent="0.2">
      <c r="A12" s="96" t="s">
        <v>3</v>
      </c>
      <c r="B12" s="229">
        <v>496</v>
      </c>
      <c r="C12" s="204">
        <v>18</v>
      </c>
      <c r="D12" s="184">
        <v>189</v>
      </c>
      <c r="E12" s="184">
        <v>229</v>
      </c>
      <c r="F12" s="184">
        <v>74</v>
      </c>
      <c r="G12" s="184">
        <v>350</v>
      </c>
      <c r="H12" s="184">
        <v>0</v>
      </c>
      <c r="I12" s="184">
        <v>0</v>
      </c>
      <c r="J12" s="185">
        <v>5</v>
      </c>
    </row>
    <row r="13" spans="1:10" ht="15.95" customHeight="1" x14ac:dyDescent="0.2">
      <c r="A13" s="96" t="s">
        <v>4</v>
      </c>
      <c r="B13" s="230">
        <v>1696</v>
      </c>
      <c r="C13" s="186">
        <v>94</v>
      </c>
      <c r="D13" s="187">
        <v>509</v>
      </c>
      <c r="E13" s="187">
        <v>812</v>
      </c>
      <c r="F13" s="187">
        <v>341</v>
      </c>
      <c r="G13" s="187">
        <v>1203</v>
      </c>
      <c r="H13" s="187">
        <v>0</v>
      </c>
      <c r="I13" s="187">
        <v>1</v>
      </c>
      <c r="J13" s="107">
        <v>36</v>
      </c>
    </row>
    <row r="14" spans="1:10" ht="15.95" customHeight="1" x14ac:dyDescent="0.2">
      <c r="A14" s="96" t="s">
        <v>5</v>
      </c>
      <c r="B14" s="230">
        <v>917</v>
      </c>
      <c r="C14" s="186">
        <v>44</v>
      </c>
      <c r="D14" s="187">
        <v>290</v>
      </c>
      <c r="E14" s="187">
        <v>415</v>
      </c>
      <c r="F14" s="187">
        <v>129</v>
      </c>
      <c r="G14" s="187">
        <v>663</v>
      </c>
      <c r="H14" s="187">
        <v>0</v>
      </c>
      <c r="I14" s="187">
        <v>0</v>
      </c>
      <c r="J14" s="107">
        <v>20</v>
      </c>
    </row>
    <row r="15" spans="1:10" ht="15.95" customHeight="1" x14ac:dyDescent="0.2">
      <c r="A15" s="96" t="s">
        <v>6</v>
      </c>
      <c r="B15" s="230">
        <v>1153</v>
      </c>
      <c r="C15" s="186">
        <v>99</v>
      </c>
      <c r="D15" s="187">
        <v>368</v>
      </c>
      <c r="E15" s="187">
        <v>570</v>
      </c>
      <c r="F15" s="187">
        <v>153</v>
      </c>
      <c r="G15" s="187">
        <v>716</v>
      </c>
      <c r="H15" s="187">
        <v>0</v>
      </c>
      <c r="I15" s="187">
        <v>1</v>
      </c>
      <c r="J15" s="107">
        <v>27</v>
      </c>
    </row>
    <row r="16" spans="1:10" ht="15.95" customHeight="1" x14ac:dyDescent="0.2">
      <c r="A16" s="96" t="s">
        <v>7</v>
      </c>
      <c r="B16" s="230">
        <v>1602</v>
      </c>
      <c r="C16" s="186">
        <v>73</v>
      </c>
      <c r="D16" s="187">
        <v>729</v>
      </c>
      <c r="E16" s="187">
        <v>787</v>
      </c>
      <c r="F16" s="187">
        <v>255</v>
      </c>
      <c r="G16" s="187">
        <v>967</v>
      </c>
      <c r="H16" s="187">
        <v>0</v>
      </c>
      <c r="I16" s="187">
        <v>1</v>
      </c>
      <c r="J16" s="107">
        <v>36</v>
      </c>
    </row>
    <row r="17" spans="1:10" ht="15.95" customHeight="1" x14ac:dyDescent="0.2">
      <c r="A17" s="96" t="s">
        <v>8</v>
      </c>
      <c r="B17" s="230">
        <v>1202</v>
      </c>
      <c r="C17" s="186">
        <v>97</v>
      </c>
      <c r="D17" s="187">
        <v>329</v>
      </c>
      <c r="E17" s="187">
        <v>601</v>
      </c>
      <c r="F17" s="187">
        <v>404</v>
      </c>
      <c r="G17" s="187">
        <v>798</v>
      </c>
      <c r="H17" s="187">
        <v>0</v>
      </c>
      <c r="I17" s="187">
        <v>61</v>
      </c>
      <c r="J17" s="107">
        <v>24</v>
      </c>
    </row>
    <row r="18" spans="1:10" ht="15.95" customHeight="1" x14ac:dyDescent="0.2">
      <c r="A18" s="96" t="s">
        <v>9</v>
      </c>
      <c r="B18" s="230">
        <v>947</v>
      </c>
      <c r="C18" s="186">
        <v>96</v>
      </c>
      <c r="D18" s="187">
        <v>284</v>
      </c>
      <c r="E18" s="187">
        <v>411</v>
      </c>
      <c r="F18" s="187">
        <v>221</v>
      </c>
      <c r="G18" s="187">
        <v>646</v>
      </c>
      <c r="H18" s="187">
        <v>0</v>
      </c>
      <c r="I18" s="187">
        <v>2</v>
      </c>
      <c r="J18" s="107">
        <v>37</v>
      </c>
    </row>
    <row r="19" spans="1:10" ht="15.95" customHeight="1" x14ac:dyDescent="0.2">
      <c r="A19" s="96" t="s">
        <v>10</v>
      </c>
      <c r="B19" s="231">
        <v>894</v>
      </c>
      <c r="C19" s="188">
        <v>80</v>
      </c>
      <c r="D19" s="189">
        <v>275</v>
      </c>
      <c r="E19" s="189">
        <v>381</v>
      </c>
      <c r="F19" s="189">
        <v>226</v>
      </c>
      <c r="G19" s="189">
        <v>610</v>
      </c>
      <c r="H19" s="189">
        <v>0</v>
      </c>
      <c r="I19" s="189">
        <v>5</v>
      </c>
      <c r="J19" s="108">
        <v>19</v>
      </c>
    </row>
    <row r="20" spans="1:10" ht="15.95" customHeight="1" x14ac:dyDescent="0.2">
      <c r="A20" s="98" t="s">
        <v>11</v>
      </c>
      <c r="B20" s="232">
        <v>8907</v>
      </c>
      <c r="C20" s="198">
        <v>601</v>
      </c>
      <c r="D20" s="191">
        <v>2973</v>
      </c>
      <c r="E20" s="191">
        <v>4206</v>
      </c>
      <c r="F20" s="191">
        <v>1803</v>
      </c>
      <c r="G20" s="191">
        <v>5953</v>
      </c>
      <c r="H20" s="191">
        <v>0</v>
      </c>
      <c r="I20" s="191">
        <v>71</v>
      </c>
      <c r="J20" s="109">
        <v>204</v>
      </c>
    </row>
    <row r="21" spans="1:10" ht="15.95" customHeight="1" x14ac:dyDescent="0.2">
      <c r="A21" s="96" t="s">
        <v>12</v>
      </c>
      <c r="B21" s="233">
        <v>3473</v>
      </c>
      <c r="C21" s="186">
        <v>261</v>
      </c>
      <c r="D21" s="187">
        <v>1077</v>
      </c>
      <c r="E21" s="187">
        <v>2016</v>
      </c>
      <c r="F21" s="187">
        <v>1156</v>
      </c>
      <c r="G21" s="187">
        <v>2538</v>
      </c>
      <c r="H21" s="187">
        <v>0</v>
      </c>
      <c r="I21" s="187">
        <v>1</v>
      </c>
      <c r="J21" s="107">
        <v>107</v>
      </c>
    </row>
    <row r="22" spans="1:10" ht="15.95" customHeight="1" x14ac:dyDescent="0.2">
      <c r="A22" s="96" t="s">
        <v>13</v>
      </c>
      <c r="B22" s="230">
        <v>1428</v>
      </c>
      <c r="C22" s="186">
        <v>140</v>
      </c>
      <c r="D22" s="187">
        <v>475</v>
      </c>
      <c r="E22" s="187">
        <v>667</v>
      </c>
      <c r="F22" s="187">
        <v>401</v>
      </c>
      <c r="G22" s="187">
        <v>1008</v>
      </c>
      <c r="H22" s="187">
        <v>0</v>
      </c>
      <c r="I22" s="187">
        <v>9</v>
      </c>
      <c r="J22" s="107">
        <v>58</v>
      </c>
    </row>
    <row r="23" spans="1:10" ht="15.95" customHeight="1" x14ac:dyDescent="0.2">
      <c r="A23" s="96" t="s">
        <v>14</v>
      </c>
      <c r="B23" s="230">
        <v>887</v>
      </c>
      <c r="C23" s="186">
        <v>94</v>
      </c>
      <c r="D23" s="187">
        <v>304</v>
      </c>
      <c r="E23" s="187">
        <v>432</v>
      </c>
      <c r="F23" s="187">
        <v>171</v>
      </c>
      <c r="G23" s="187">
        <v>639</v>
      </c>
      <c r="H23" s="187">
        <v>0</v>
      </c>
      <c r="I23" s="187">
        <v>0</v>
      </c>
      <c r="J23" s="107">
        <v>21</v>
      </c>
    </row>
    <row r="24" spans="1:10" ht="15.95" customHeight="1" x14ac:dyDescent="0.2">
      <c r="A24" s="96" t="s">
        <v>15</v>
      </c>
      <c r="B24" s="230">
        <v>1061</v>
      </c>
      <c r="C24" s="186">
        <v>78</v>
      </c>
      <c r="D24" s="187">
        <v>348</v>
      </c>
      <c r="E24" s="187">
        <v>535</v>
      </c>
      <c r="F24" s="187">
        <v>277</v>
      </c>
      <c r="G24" s="187">
        <v>716</v>
      </c>
      <c r="H24" s="187">
        <v>0</v>
      </c>
      <c r="I24" s="187">
        <v>1</v>
      </c>
      <c r="J24" s="107">
        <v>53</v>
      </c>
    </row>
    <row r="25" spans="1:10" ht="15.95" customHeight="1" x14ac:dyDescent="0.2">
      <c r="A25" s="96" t="s">
        <v>16</v>
      </c>
      <c r="B25" s="230">
        <v>1620</v>
      </c>
      <c r="C25" s="186">
        <v>110</v>
      </c>
      <c r="D25" s="187">
        <v>519</v>
      </c>
      <c r="E25" s="187">
        <v>995</v>
      </c>
      <c r="F25" s="187">
        <v>548</v>
      </c>
      <c r="G25" s="187">
        <v>1107</v>
      </c>
      <c r="H25" s="187">
        <v>0</v>
      </c>
      <c r="I25" s="187">
        <v>27</v>
      </c>
      <c r="J25" s="107">
        <v>79</v>
      </c>
    </row>
    <row r="26" spans="1:10" ht="15.95" customHeight="1" x14ac:dyDescent="0.2">
      <c r="A26" s="96" t="s">
        <v>17</v>
      </c>
      <c r="B26" s="230">
        <v>795</v>
      </c>
      <c r="C26" s="186">
        <v>66</v>
      </c>
      <c r="D26" s="187">
        <v>260</v>
      </c>
      <c r="E26" s="187">
        <v>406</v>
      </c>
      <c r="F26" s="187">
        <v>286</v>
      </c>
      <c r="G26" s="187">
        <v>550</v>
      </c>
      <c r="H26" s="187">
        <v>0</v>
      </c>
      <c r="I26" s="187">
        <v>32</v>
      </c>
      <c r="J26" s="107">
        <v>45</v>
      </c>
    </row>
    <row r="27" spans="1:10" ht="15.95" customHeight="1" x14ac:dyDescent="0.2">
      <c r="A27" s="99" t="s">
        <v>18</v>
      </c>
      <c r="B27" s="231">
        <v>2017</v>
      </c>
      <c r="C27" s="188">
        <v>204</v>
      </c>
      <c r="D27" s="189">
        <v>665</v>
      </c>
      <c r="E27" s="189">
        <v>790</v>
      </c>
      <c r="F27" s="189">
        <v>311</v>
      </c>
      <c r="G27" s="189">
        <v>1481</v>
      </c>
      <c r="H27" s="189">
        <v>0</v>
      </c>
      <c r="I27" s="189">
        <v>1</v>
      </c>
      <c r="J27" s="108">
        <v>96</v>
      </c>
    </row>
    <row r="28" spans="1:10" ht="15.95" customHeight="1" x14ac:dyDescent="0.2">
      <c r="A28" s="100" t="s">
        <v>19</v>
      </c>
      <c r="B28" s="232">
        <v>11281</v>
      </c>
      <c r="C28" s="198">
        <v>953</v>
      </c>
      <c r="D28" s="191">
        <v>3648</v>
      </c>
      <c r="E28" s="191">
        <v>5841</v>
      </c>
      <c r="F28" s="191">
        <v>3150</v>
      </c>
      <c r="G28" s="191">
        <v>8039</v>
      </c>
      <c r="H28" s="191">
        <v>0</v>
      </c>
      <c r="I28" s="191">
        <v>71</v>
      </c>
      <c r="J28" s="109">
        <v>459</v>
      </c>
    </row>
    <row r="29" spans="1:10" ht="15.95" customHeight="1" x14ac:dyDescent="0.2">
      <c r="A29" s="96" t="s">
        <v>20</v>
      </c>
      <c r="B29" s="233">
        <v>757</v>
      </c>
      <c r="C29" s="186">
        <v>76</v>
      </c>
      <c r="D29" s="187">
        <v>207</v>
      </c>
      <c r="E29" s="187">
        <v>432</v>
      </c>
      <c r="F29" s="187">
        <v>175</v>
      </c>
      <c r="G29" s="187">
        <v>550</v>
      </c>
      <c r="H29" s="187">
        <v>0</v>
      </c>
      <c r="I29" s="187">
        <v>5</v>
      </c>
      <c r="J29" s="107">
        <v>63</v>
      </c>
    </row>
    <row r="30" spans="1:10" ht="15.95" customHeight="1" x14ac:dyDescent="0.2">
      <c r="A30" s="96" t="s">
        <v>21</v>
      </c>
      <c r="B30" s="230">
        <v>1108</v>
      </c>
      <c r="C30" s="186">
        <v>94</v>
      </c>
      <c r="D30" s="187">
        <v>398</v>
      </c>
      <c r="E30" s="187">
        <v>535</v>
      </c>
      <c r="F30" s="187">
        <v>193</v>
      </c>
      <c r="G30" s="187">
        <v>746</v>
      </c>
      <c r="H30" s="187">
        <v>0</v>
      </c>
      <c r="I30" s="187">
        <v>13</v>
      </c>
      <c r="J30" s="107">
        <v>68</v>
      </c>
    </row>
    <row r="31" spans="1:10" ht="15.95" customHeight="1" x14ac:dyDescent="0.2">
      <c r="A31" s="96" t="s">
        <v>22</v>
      </c>
      <c r="B31" s="230">
        <v>413</v>
      </c>
      <c r="C31" s="186">
        <v>46</v>
      </c>
      <c r="D31" s="187">
        <v>145</v>
      </c>
      <c r="E31" s="187">
        <v>190</v>
      </c>
      <c r="F31" s="187">
        <v>82</v>
      </c>
      <c r="G31" s="187">
        <v>264</v>
      </c>
      <c r="H31" s="187">
        <v>0</v>
      </c>
      <c r="I31" s="187">
        <v>14</v>
      </c>
      <c r="J31" s="107">
        <v>45</v>
      </c>
    </row>
    <row r="32" spans="1:10" ht="15.95" customHeight="1" x14ac:dyDescent="0.2">
      <c r="A32" s="96" t="s">
        <v>23</v>
      </c>
      <c r="B32" s="230">
        <v>1061</v>
      </c>
      <c r="C32" s="186">
        <v>89</v>
      </c>
      <c r="D32" s="187">
        <v>350</v>
      </c>
      <c r="E32" s="187">
        <v>582</v>
      </c>
      <c r="F32" s="187">
        <v>280</v>
      </c>
      <c r="G32" s="187">
        <v>735</v>
      </c>
      <c r="H32" s="187">
        <v>0</v>
      </c>
      <c r="I32" s="187">
        <v>29</v>
      </c>
      <c r="J32" s="107">
        <v>55</v>
      </c>
    </row>
    <row r="33" spans="1:10" ht="15.95" customHeight="1" x14ac:dyDescent="0.2">
      <c r="A33" s="96" t="s">
        <v>24</v>
      </c>
      <c r="B33" s="230">
        <v>1209</v>
      </c>
      <c r="C33" s="186">
        <v>105</v>
      </c>
      <c r="D33" s="187">
        <v>385</v>
      </c>
      <c r="E33" s="187">
        <v>709</v>
      </c>
      <c r="F33" s="187">
        <v>265</v>
      </c>
      <c r="G33" s="187">
        <v>869</v>
      </c>
      <c r="H33" s="187">
        <v>0</v>
      </c>
      <c r="I33" s="187">
        <v>64</v>
      </c>
      <c r="J33" s="107">
        <v>67</v>
      </c>
    </row>
    <row r="34" spans="1:10" ht="15.95" customHeight="1" x14ac:dyDescent="0.2">
      <c r="A34" s="96" t="s">
        <v>25</v>
      </c>
      <c r="B34" s="230">
        <v>1482</v>
      </c>
      <c r="C34" s="186">
        <v>139</v>
      </c>
      <c r="D34" s="187">
        <v>534</v>
      </c>
      <c r="E34" s="187">
        <v>872</v>
      </c>
      <c r="F34" s="187">
        <v>217</v>
      </c>
      <c r="G34" s="187">
        <v>1034</v>
      </c>
      <c r="H34" s="187">
        <v>0</v>
      </c>
      <c r="I34" s="187">
        <v>14</v>
      </c>
      <c r="J34" s="107">
        <v>131</v>
      </c>
    </row>
    <row r="35" spans="1:10" ht="15.95" customHeight="1" x14ac:dyDescent="0.2">
      <c r="A35" s="96" t="s">
        <v>26</v>
      </c>
      <c r="B35" s="230">
        <v>4390</v>
      </c>
      <c r="C35" s="186">
        <v>384</v>
      </c>
      <c r="D35" s="187">
        <v>1433</v>
      </c>
      <c r="E35" s="187">
        <v>2648</v>
      </c>
      <c r="F35" s="187">
        <v>1315</v>
      </c>
      <c r="G35" s="187">
        <v>2902</v>
      </c>
      <c r="H35" s="187">
        <v>0</v>
      </c>
      <c r="I35" s="187">
        <v>8</v>
      </c>
      <c r="J35" s="107">
        <v>440</v>
      </c>
    </row>
    <row r="36" spans="1:10" ht="15.95" customHeight="1" x14ac:dyDescent="0.2">
      <c r="A36" s="96" t="s">
        <v>27</v>
      </c>
      <c r="B36" s="230">
        <v>765</v>
      </c>
      <c r="C36" s="186">
        <v>94</v>
      </c>
      <c r="D36" s="187">
        <v>232</v>
      </c>
      <c r="E36" s="187">
        <v>404</v>
      </c>
      <c r="F36" s="187">
        <v>122</v>
      </c>
      <c r="G36" s="187">
        <v>535</v>
      </c>
      <c r="H36" s="187">
        <v>0</v>
      </c>
      <c r="I36" s="187">
        <v>1</v>
      </c>
      <c r="J36" s="107">
        <v>53</v>
      </c>
    </row>
    <row r="37" spans="1:10" ht="15.95" customHeight="1" x14ac:dyDescent="0.2">
      <c r="A37" s="99" t="s">
        <v>28</v>
      </c>
      <c r="B37" s="231">
        <v>1908</v>
      </c>
      <c r="C37" s="188">
        <v>182</v>
      </c>
      <c r="D37" s="189">
        <v>666</v>
      </c>
      <c r="E37" s="189">
        <v>1003</v>
      </c>
      <c r="F37" s="189">
        <v>221</v>
      </c>
      <c r="G37" s="189">
        <v>1261</v>
      </c>
      <c r="H37" s="189">
        <v>0</v>
      </c>
      <c r="I37" s="189">
        <v>28</v>
      </c>
      <c r="J37" s="108">
        <v>91</v>
      </c>
    </row>
    <row r="38" spans="1:10" ht="15.95" customHeight="1" x14ac:dyDescent="0.2">
      <c r="A38" s="100" t="s">
        <v>29</v>
      </c>
      <c r="B38" s="234">
        <v>13093</v>
      </c>
      <c r="C38" s="198">
        <v>1209</v>
      </c>
      <c r="D38" s="191">
        <v>4350</v>
      </c>
      <c r="E38" s="191">
        <v>7375</v>
      </c>
      <c r="F38" s="191">
        <v>2870</v>
      </c>
      <c r="G38" s="191">
        <v>8896</v>
      </c>
      <c r="H38" s="191">
        <v>0</v>
      </c>
      <c r="I38" s="191">
        <v>176</v>
      </c>
      <c r="J38" s="109">
        <v>1013</v>
      </c>
    </row>
    <row r="39" spans="1:10" ht="15.95" customHeight="1" x14ac:dyDescent="0.2">
      <c r="A39" s="96" t="s">
        <v>30</v>
      </c>
      <c r="B39" s="233">
        <v>4443</v>
      </c>
      <c r="C39" s="186">
        <v>223</v>
      </c>
      <c r="D39" s="187">
        <v>1484</v>
      </c>
      <c r="E39" s="187">
        <v>2879</v>
      </c>
      <c r="F39" s="187">
        <v>1645</v>
      </c>
      <c r="G39" s="187">
        <v>3143</v>
      </c>
      <c r="H39" s="187">
        <v>0</v>
      </c>
      <c r="I39" s="187">
        <v>166</v>
      </c>
      <c r="J39" s="107">
        <v>91</v>
      </c>
    </row>
    <row r="40" spans="1:10" ht="15.95" customHeight="1" x14ac:dyDescent="0.2">
      <c r="A40" s="96" t="s">
        <v>31</v>
      </c>
      <c r="B40" s="230">
        <v>4098</v>
      </c>
      <c r="C40" s="186">
        <v>236</v>
      </c>
      <c r="D40" s="187">
        <v>1237</v>
      </c>
      <c r="E40" s="187">
        <v>2688</v>
      </c>
      <c r="F40" s="187">
        <v>1448</v>
      </c>
      <c r="G40" s="187">
        <v>3159</v>
      </c>
      <c r="H40" s="187">
        <v>0</v>
      </c>
      <c r="I40" s="187">
        <v>170</v>
      </c>
      <c r="J40" s="107">
        <v>138</v>
      </c>
    </row>
    <row r="41" spans="1:10" ht="15.95" customHeight="1" x14ac:dyDescent="0.2">
      <c r="A41" s="96" t="s">
        <v>32</v>
      </c>
      <c r="B41" s="230">
        <v>3314</v>
      </c>
      <c r="C41" s="186">
        <v>255</v>
      </c>
      <c r="D41" s="187">
        <v>1003</v>
      </c>
      <c r="E41" s="187">
        <v>1619</v>
      </c>
      <c r="F41" s="187">
        <v>726</v>
      </c>
      <c r="G41" s="187">
        <v>2456</v>
      </c>
      <c r="H41" s="187">
        <v>0</v>
      </c>
      <c r="I41" s="187">
        <v>102</v>
      </c>
      <c r="J41" s="107">
        <v>124</v>
      </c>
    </row>
    <row r="42" spans="1:10" ht="15.95" customHeight="1" x14ac:dyDescent="0.2">
      <c r="A42" s="96" t="s">
        <v>33</v>
      </c>
      <c r="B42" s="230">
        <v>4263</v>
      </c>
      <c r="C42" s="186">
        <v>264</v>
      </c>
      <c r="D42" s="187">
        <v>1428</v>
      </c>
      <c r="E42" s="187">
        <v>2717</v>
      </c>
      <c r="F42" s="187">
        <v>1317</v>
      </c>
      <c r="G42" s="187">
        <v>3110</v>
      </c>
      <c r="H42" s="187">
        <v>0</v>
      </c>
      <c r="I42" s="187">
        <v>79</v>
      </c>
      <c r="J42" s="107">
        <v>111</v>
      </c>
    </row>
    <row r="43" spans="1:10" ht="15.95" customHeight="1" x14ac:dyDescent="0.2">
      <c r="A43" s="96" t="s">
        <v>34</v>
      </c>
      <c r="B43" s="235">
        <v>1195</v>
      </c>
      <c r="C43" s="194">
        <v>69</v>
      </c>
      <c r="D43" s="195">
        <v>457</v>
      </c>
      <c r="E43" s="195">
        <v>695</v>
      </c>
      <c r="F43" s="195">
        <v>373</v>
      </c>
      <c r="G43" s="195">
        <v>828</v>
      </c>
      <c r="H43" s="195">
        <v>0</v>
      </c>
      <c r="I43" s="195">
        <v>2</v>
      </c>
      <c r="J43" s="110">
        <v>23</v>
      </c>
    </row>
    <row r="44" spans="1:10" ht="15.95" customHeight="1" x14ac:dyDescent="0.2">
      <c r="A44" s="96" t="s">
        <v>35</v>
      </c>
      <c r="B44" s="230">
        <v>2011</v>
      </c>
      <c r="C44" s="186">
        <v>178</v>
      </c>
      <c r="D44" s="187">
        <v>616</v>
      </c>
      <c r="E44" s="187">
        <v>1201</v>
      </c>
      <c r="F44" s="187">
        <v>372</v>
      </c>
      <c r="G44" s="187">
        <v>1421</v>
      </c>
      <c r="H44" s="187">
        <v>0</v>
      </c>
      <c r="I44" s="187">
        <v>46</v>
      </c>
      <c r="J44" s="107">
        <v>101</v>
      </c>
    </row>
    <row r="45" spans="1:10" ht="15.95" customHeight="1" x14ac:dyDescent="0.2">
      <c r="A45" s="99" t="s">
        <v>36</v>
      </c>
      <c r="B45" s="231">
        <v>1050</v>
      </c>
      <c r="C45" s="188">
        <v>75</v>
      </c>
      <c r="D45" s="189">
        <v>318</v>
      </c>
      <c r="E45" s="189">
        <v>623</v>
      </c>
      <c r="F45" s="189">
        <v>224</v>
      </c>
      <c r="G45" s="189">
        <v>799</v>
      </c>
      <c r="H45" s="189">
        <v>0</v>
      </c>
      <c r="I45" s="189">
        <v>0</v>
      </c>
      <c r="J45" s="108">
        <v>32</v>
      </c>
    </row>
    <row r="46" spans="1:10" ht="15.95" customHeight="1" x14ac:dyDescent="0.2">
      <c r="A46" s="100" t="s">
        <v>37</v>
      </c>
      <c r="B46" s="232">
        <v>20374</v>
      </c>
      <c r="C46" s="198">
        <v>1300</v>
      </c>
      <c r="D46" s="191">
        <v>6543</v>
      </c>
      <c r="E46" s="191">
        <v>12422</v>
      </c>
      <c r="F46" s="191">
        <v>6105</v>
      </c>
      <c r="G46" s="191">
        <v>14916</v>
      </c>
      <c r="H46" s="191">
        <v>0</v>
      </c>
      <c r="I46" s="191">
        <v>565</v>
      </c>
      <c r="J46" s="109">
        <v>620</v>
      </c>
    </row>
    <row r="47" spans="1:10" ht="15.95" customHeight="1" x14ac:dyDescent="0.2">
      <c r="A47" s="96" t="s">
        <v>38</v>
      </c>
      <c r="B47" s="233">
        <v>830</v>
      </c>
      <c r="C47" s="186">
        <v>78</v>
      </c>
      <c r="D47" s="187">
        <v>257</v>
      </c>
      <c r="E47" s="187">
        <v>509</v>
      </c>
      <c r="F47" s="187">
        <v>147</v>
      </c>
      <c r="G47" s="187">
        <v>618</v>
      </c>
      <c r="H47" s="187">
        <v>0</v>
      </c>
      <c r="I47" s="187">
        <v>12</v>
      </c>
      <c r="J47" s="107">
        <v>41</v>
      </c>
    </row>
    <row r="48" spans="1:10" ht="15.95" customHeight="1" x14ac:dyDescent="0.2">
      <c r="A48" s="96" t="s">
        <v>39</v>
      </c>
      <c r="B48" s="230">
        <v>2696</v>
      </c>
      <c r="C48" s="186">
        <v>291</v>
      </c>
      <c r="D48" s="187">
        <v>803</v>
      </c>
      <c r="E48" s="187">
        <v>1585</v>
      </c>
      <c r="F48" s="187">
        <v>764</v>
      </c>
      <c r="G48" s="187">
        <v>2027</v>
      </c>
      <c r="H48" s="187">
        <v>0</v>
      </c>
      <c r="I48" s="187">
        <v>33</v>
      </c>
      <c r="J48" s="107">
        <v>173</v>
      </c>
    </row>
    <row r="49" spans="1:10" ht="15.95" customHeight="1" x14ac:dyDescent="0.2">
      <c r="A49" s="96" t="s">
        <v>40</v>
      </c>
      <c r="B49" s="230">
        <v>984</v>
      </c>
      <c r="C49" s="186">
        <v>94</v>
      </c>
      <c r="D49" s="187">
        <v>290</v>
      </c>
      <c r="E49" s="187">
        <v>592</v>
      </c>
      <c r="F49" s="187">
        <v>164</v>
      </c>
      <c r="G49" s="187">
        <v>700</v>
      </c>
      <c r="H49" s="187">
        <v>0</v>
      </c>
      <c r="I49" s="187">
        <v>7</v>
      </c>
      <c r="J49" s="107">
        <v>75</v>
      </c>
    </row>
    <row r="50" spans="1:10" ht="15.95" customHeight="1" x14ac:dyDescent="0.2">
      <c r="A50" s="96" t="s">
        <v>41</v>
      </c>
      <c r="B50" s="230">
        <v>865</v>
      </c>
      <c r="C50" s="186">
        <v>77</v>
      </c>
      <c r="D50" s="187">
        <v>260</v>
      </c>
      <c r="E50" s="187">
        <v>564</v>
      </c>
      <c r="F50" s="187">
        <v>200</v>
      </c>
      <c r="G50" s="187">
        <v>611</v>
      </c>
      <c r="H50" s="187">
        <v>0</v>
      </c>
      <c r="I50" s="187">
        <v>1</v>
      </c>
      <c r="J50" s="107">
        <v>27</v>
      </c>
    </row>
    <row r="51" spans="1:10" ht="15.95" customHeight="1" x14ac:dyDescent="0.2">
      <c r="A51" s="96" t="s">
        <v>42</v>
      </c>
      <c r="B51" s="230">
        <v>1932</v>
      </c>
      <c r="C51" s="186">
        <v>135</v>
      </c>
      <c r="D51" s="187">
        <v>594</v>
      </c>
      <c r="E51" s="187">
        <v>1147</v>
      </c>
      <c r="F51" s="187">
        <v>674</v>
      </c>
      <c r="G51" s="187">
        <v>1439</v>
      </c>
      <c r="H51" s="187">
        <v>0</v>
      </c>
      <c r="I51" s="187">
        <v>11</v>
      </c>
      <c r="J51" s="107">
        <v>105</v>
      </c>
    </row>
    <row r="52" spans="1:10" ht="15.95" customHeight="1" x14ac:dyDescent="0.2">
      <c r="A52" s="96" t="s">
        <v>43</v>
      </c>
      <c r="B52" s="230">
        <v>1734</v>
      </c>
      <c r="C52" s="186">
        <v>169</v>
      </c>
      <c r="D52" s="187">
        <v>552</v>
      </c>
      <c r="E52" s="187">
        <v>949</v>
      </c>
      <c r="F52" s="187">
        <v>396</v>
      </c>
      <c r="G52" s="187">
        <v>1293</v>
      </c>
      <c r="H52" s="187">
        <v>0</v>
      </c>
      <c r="I52" s="187">
        <v>1</v>
      </c>
      <c r="J52" s="107">
        <v>93</v>
      </c>
    </row>
    <row r="53" spans="1:10" ht="15.95" customHeight="1" x14ac:dyDescent="0.2">
      <c r="A53" s="96" t="s">
        <v>44</v>
      </c>
      <c r="B53" s="230">
        <v>1714</v>
      </c>
      <c r="C53" s="186">
        <v>222</v>
      </c>
      <c r="D53" s="187">
        <v>413</v>
      </c>
      <c r="E53" s="187">
        <v>942</v>
      </c>
      <c r="F53" s="187">
        <v>327</v>
      </c>
      <c r="G53" s="187">
        <v>1352</v>
      </c>
      <c r="H53" s="187">
        <v>0</v>
      </c>
      <c r="I53" s="187">
        <v>3</v>
      </c>
      <c r="J53" s="107">
        <v>122</v>
      </c>
    </row>
    <row r="54" spans="1:10" ht="15.95" customHeight="1" x14ac:dyDescent="0.2">
      <c r="A54" s="96" t="s">
        <v>45</v>
      </c>
      <c r="B54" s="230">
        <v>1548</v>
      </c>
      <c r="C54" s="186">
        <v>139</v>
      </c>
      <c r="D54" s="187">
        <v>545</v>
      </c>
      <c r="E54" s="187">
        <v>971</v>
      </c>
      <c r="F54" s="187">
        <v>356</v>
      </c>
      <c r="G54" s="187">
        <v>1108</v>
      </c>
      <c r="H54" s="187">
        <v>0</v>
      </c>
      <c r="I54" s="187">
        <v>0</v>
      </c>
      <c r="J54" s="107">
        <v>66</v>
      </c>
    </row>
    <row r="55" spans="1:10" s="33" customFormat="1" ht="15.95" customHeight="1" x14ac:dyDescent="0.2">
      <c r="A55" s="96" t="s">
        <v>46</v>
      </c>
      <c r="B55" s="230">
        <v>470</v>
      </c>
      <c r="C55" s="186">
        <v>54</v>
      </c>
      <c r="D55" s="187">
        <v>124</v>
      </c>
      <c r="E55" s="187">
        <v>278</v>
      </c>
      <c r="F55" s="187">
        <v>165</v>
      </c>
      <c r="G55" s="187">
        <v>335</v>
      </c>
      <c r="H55" s="187">
        <v>0</v>
      </c>
      <c r="I55" s="187">
        <v>0</v>
      </c>
      <c r="J55" s="107">
        <v>36</v>
      </c>
    </row>
    <row r="56" spans="1:10" ht="15.95" customHeight="1" x14ac:dyDescent="0.2">
      <c r="A56" s="96" t="s">
        <v>47</v>
      </c>
      <c r="B56" s="230">
        <v>763</v>
      </c>
      <c r="C56" s="186">
        <v>101</v>
      </c>
      <c r="D56" s="187">
        <v>190</v>
      </c>
      <c r="E56" s="187">
        <v>388</v>
      </c>
      <c r="F56" s="187">
        <v>129</v>
      </c>
      <c r="G56" s="187">
        <v>586</v>
      </c>
      <c r="H56" s="187">
        <v>0</v>
      </c>
      <c r="I56" s="187">
        <v>0</v>
      </c>
      <c r="J56" s="107">
        <v>42</v>
      </c>
    </row>
    <row r="57" spans="1:10" ht="15.95" customHeight="1" x14ac:dyDescent="0.2">
      <c r="A57" s="99" t="s">
        <v>48</v>
      </c>
      <c r="B57" s="231">
        <v>2694</v>
      </c>
      <c r="C57" s="188">
        <v>284</v>
      </c>
      <c r="D57" s="189">
        <v>803</v>
      </c>
      <c r="E57" s="189">
        <v>1415</v>
      </c>
      <c r="F57" s="189">
        <v>329</v>
      </c>
      <c r="G57" s="189">
        <v>1942</v>
      </c>
      <c r="H57" s="189">
        <v>0</v>
      </c>
      <c r="I57" s="189">
        <v>24</v>
      </c>
      <c r="J57" s="108">
        <v>92</v>
      </c>
    </row>
    <row r="58" spans="1:10" ht="15.95" customHeight="1" thickBot="1" x14ac:dyDescent="0.25">
      <c r="A58" s="102" t="s">
        <v>49</v>
      </c>
      <c r="B58" s="236">
        <v>16230</v>
      </c>
      <c r="C58" s="201">
        <v>1644</v>
      </c>
      <c r="D58" s="197">
        <v>4831</v>
      </c>
      <c r="E58" s="197">
        <v>9340</v>
      </c>
      <c r="F58" s="197">
        <v>3651</v>
      </c>
      <c r="G58" s="197">
        <v>12011</v>
      </c>
      <c r="H58" s="197">
        <v>0</v>
      </c>
      <c r="I58" s="197">
        <v>92</v>
      </c>
      <c r="J58" s="111">
        <v>872</v>
      </c>
    </row>
    <row r="59" spans="1:10" ht="15.95" customHeight="1" x14ac:dyDescent="0.2">
      <c r="A59" s="103" t="s">
        <v>50</v>
      </c>
      <c r="B59" s="237">
        <v>2243</v>
      </c>
      <c r="C59" s="186">
        <v>149</v>
      </c>
      <c r="D59" s="187">
        <v>809</v>
      </c>
      <c r="E59" s="187">
        <v>1326</v>
      </c>
      <c r="F59" s="187">
        <v>551</v>
      </c>
      <c r="G59" s="187">
        <v>1516</v>
      </c>
      <c r="H59" s="187">
        <v>0</v>
      </c>
      <c r="I59" s="187">
        <v>3</v>
      </c>
      <c r="J59" s="107">
        <v>100</v>
      </c>
    </row>
    <row r="60" spans="1:10" ht="15.95" customHeight="1" x14ac:dyDescent="0.2">
      <c r="A60" s="96" t="s">
        <v>51</v>
      </c>
      <c r="B60" s="237">
        <v>762</v>
      </c>
      <c r="C60" s="186">
        <v>40</v>
      </c>
      <c r="D60" s="187">
        <v>210</v>
      </c>
      <c r="E60" s="187">
        <v>455</v>
      </c>
      <c r="F60" s="187">
        <v>188</v>
      </c>
      <c r="G60" s="187">
        <v>563</v>
      </c>
      <c r="H60" s="187">
        <v>0</v>
      </c>
      <c r="I60" s="187">
        <v>88</v>
      </c>
      <c r="J60" s="107">
        <v>73</v>
      </c>
    </row>
    <row r="61" spans="1:10" ht="15.95" customHeight="1" x14ac:dyDescent="0.2">
      <c r="A61" s="96" t="s">
        <v>52</v>
      </c>
      <c r="B61" s="237">
        <v>2458</v>
      </c>
      <c r="C61" s="186">
        <v>143</v>
      </c>
      <c r="D61" s="187">
        <v>737</v>
      </c>
      <c r="E61" s="187">
        <v>1504</v>
      </c>
      <c r="F61" s="187">
        <v>1003</v>
      </c>
      <c r="G61" s="187">
        <v>1925</v>
      </c>
      <c r="H61" s="187">
        <v>0</v>
      </c>
      <c r="I61" s="187">
        <v>20</v>
      </c>
      <c r="J61" s="107">
        <v>66</v>
      </c>
    </row>
    <row r="62" spans="1:10" ht="15.95" customHeight="1" x14ac:dyDescent="0.2">
      <c r="A62" s="96" t="s">
        <v>53</v>
      </c>
      <c r="B62" s="237">
        <v>1252</v>
      </c>
      <c r="C62" s="186">
        <v>72</v>
      </c>
      <c r="D62" s="187">
        <v>406</v>
      </c>
      <c r="E62" s="187">
        <v>798</v>
      </c>
      <c r="F62" s="187">
        <v>500</v>
      </c>
      <c r="G62" s="187">
        <v>898</v>
      </c>
      <c r="H62" s="187">
        <v>0</v>
      </c>
      <c r="I62" s="187">
        <v>1</v>
      </c>
      <c r="J62" s="107">
        <v>61</v>
      </c>
    </row>
    <row r="63" spans="1:10" ht="15.95" customHeight="1" x14ac:dyDescent="0.2">
      <c r="A63" s="96" t="s">
        <v>54</v>
      </c>
      <c r="B63" s="237">
        <v>858</v>
      </c>
      <c r="C63" s="186">
        <v>60</v>
      </c>
      <c r="D63" s="187">
        <v>226</v>
      </c>
      <c r="E63" s="187">
        <v>568</v>
      </c>
      <c r="F63" s="187">
        <v>270</v>
      </c>
      <c r="G63" s="187">
        <v>653</v>
      </c>
      <c r="H63" s="187">
        <v>0</v>
      </c>
      <c r="I63" s="187">
        <v>7</v>
      </c>
      <c r="J63" s="107">
        <v>17</v>
      </c>
    </row>
    <row r="64" spans="1:10" ht="15.95" customHeight="1" x14ac:dyDescent="0.2">
      <c r="A64" s="96" t="s">
        <v>55</v>
      </c>
      <c r="B64" s="237">
        <v>3500</v>
      </c>
      <c r="C64" s="186">
        <v>137</v>
      </c>
      <c r="D64" s="187">
        <v>925</v>
      </c>
      <c r="E64" s="187">
        <v>2471</v>
      </c>
      <c r="F64" s="187">
        <v>1806</v>
      </c>
      <c r="G64" s="187">
        <v>2890</v>
      </c>
      <c r="H64" s="187">
        <v>0</v>
      </c>
      <c r="I64" s="187">
        <v>64</v>
      </c>
      <c r="J64" s="107">
        <v>61</v>
      </c>
    </row>
    <row r="65" spans="1:10" ht="15.95" customHeight="1" x14ac:dyDescent="0.2">
      <c r="A65" s="96" t="s">
        <v>56</v>
      </c>
      <c r="B65" s="237">
        <v>1241</v>
      </c>
      <c r="C65" s="186">
        <v>68</v>
      </c>
      <c r="D65" s="187">
        <v>369</v>
      </c>
      <c r="E65" s="187">
        <v>972</v>
      </c>
      <c r="F65" s="187">
        <v>423</v>
      </c>
      <c r="G65" s="187">
        <v>896</v>
      </c>
      <c r="H65" s="187">
        <v>0</v>
      </c>
      <c r="I65" s="187">
        <v>8</v>
      </c>
      <c r="J65" s="107">
        <v>18</v>
      </c>
    </row>
    <row r="66" spans="1:10" ht="15.95" customHeight="1" x14ac:dyDescent="0.2">
      <c r="A66" s="96" t="s">
        <v>57</v>
      </c>
      <c r="B66" s="237">
        <v>3067</v>
      </c>
      <c r="C66" s="186">
        <v>104</v>
      </c>
      <c r="D66" s="187">
        <v>800</v>
      </c>
      <c r="E66" s="187">
        <v>2257</v>
      </c>
      <c r="F66" s="187">
        <v>1690</v>
      </c>
      <c r="G66" s="187">
        <v>2538</v>
      </c>
      <c r="H66" s="187">
        <v>0</v>
      </c>
      <c r="I66" s="187">
        <v>83</v>
      </c>
      <c r="J66" s="107">
        <v>90</v>
      </c>
    </row>
    <row r="67" spans="1:10" ht="15.95" customHeight="1" x14ac:dyDescent="0.2">
      <c r="A67" s="96" t="s">
        <v>58</v>
      </c>
      <c r="B67" s="237">
        <v>6270</v>
      </c>
      <c r="C67" s="186">
        <v>173</v>
      </c>
      <c r="D67" s="187">
        <v>1574</v>
      </c>
      <c r="E67" s="187">
        <v>4976</v>
      </c>
      <c r="F67" s="187">
        <v>3757</v>
      </c>
      <c r="G67" s="187">
        <v>5143</v>
      </c>
      <c r="H67" s="187">
        <v>0</v>
      </c>
      <c r="I67" s="187">
        <v>32</v>
      </c>
      <c r="J67" s="107">
        <v>176</v>
      </c>
    </row>
    <row r="68" spans="1:10" ht="15.95" customHeight="1" x14ac:dyDescent="0.2">
      <c r="A68" s="96" t="s">
        <v>59</v>
      </c>
      <c r="B68" s="237">
        <v>2271</v>
      </c>
      <c r="C68" s="186">
        <v>140</v>
      </c>
      <c r="D68" s="187">
        <v>605</v>
      </c>
      <c r="E68" s="187">
        <v>1616</v>
      </c>
      <c r="F68" s="187">
        <v>845</v>
      </c>
      <c r="G68" s="187">
        <v>1775</v>
      </c>
      <c r="H68" s="187">
        <v>0</v>
      </c>
      <c r="I68" s="187">
        <v>2</v>
      </c>
      <c r="J68" s="107">
        <v>139</v>
      </c>
    </row>
    <row r="69" spans="1:10" ht="15.95" customHeight="1" x14ac:dyDescent="0.2">
      <c r="A69" s="96" t="s">
        <v>60</v>
      </c>
      <c r="B69" s="237">
        <v>1695</v>
      </c>
      <c r="C69" s="186">
        <v>100</v>
      </c>
      <c r="D69" s="187">
        <v>522</v>
      </c>
      <c r="E69" s="187">
        <v>1058</v>
      </c>
      <c r="F69" s="187">
        <v>422</v>
      </c>
      <c r="G69" s="187">
        <v>1185</v>
      </c>
      <c r="H69" s="187">
        <v>0</v>
      </c>
      <c r="I69" s="187">
        <v>1</v>
      </c>
      <c r="J69" s="107">
        <v>77</v>
      </c>
    </row>
    <row r="70" spans="1:10" ht="15.95" customHeight="1" x14ac:dyDescent="0.2">
      <c r="A70" s="96" t="s">
        <v>61</v>
      </c>
      <c r="B70" s="237">
        <v>1107</v>
      </c>
      <c r="C70" s="186">
        <v>68</v>
      </c>
      <c r="D70" s="187">
        <v>348</v>
      </c>
      <c r="E70" s="187">
        <v>759</v>
      </c>
      <c r="F70" s="187">
        <v>254</v>
      </c>
      <c r="G70" s="187">
        <v>822</v>
      </c>
      <c r="H70" s="187">
        <v>0</v>
      </c>
      <c r="I70" s="187">
        <v>5</v>
      </c>
      <c r="J70" s="107">
        <v>46</v>
      </c>
    </row>
    <row r="71" spans="1:10" ht="15.95" customHeight="1" x14ac:dyDescent="0.2">
      <c r="A71" s="96" t="s">
        <v>62</v>
      </c>
      <c r="B71" s="238">
        <v>1679</v>
      </c>
      <c r="C71" s="188">
        <v>107</v>
      </c>
      <c r="D71" s="189">
        <v>509</v>
      </c>
      <c r="E71" s="189">
        <v>1090</v>
      </c>
      <c r="F71" s="189">
        <v>410</v>
      </c>
      <c r="G71" s="189">
        <v>1209</v>
      </c>
      <c r="H71" s="189">
        <v>0</v>
      </c>
      <c r="I71" s="189">
        <v>113</v>
      </c>
      <c r="J71" s="108">
        <v>118</v>
      </c>
    </row>
    <row r="72" spans="1:10" ht="15.95" customHeight="1" x14ac:dyDescent="0.2">
      <c r="A72" s="98" t="s">
        <v>63</v>
      </c>
      <c r="B72" s="239">
        <v>28403</v>
      </c>
      <c r="C72" s="198">
        <v>1361</v>
      </c>
      <c r="D72" s="191">
        <v>8040</v>
      </c>
      <c r="E72" s="191">
        <v>19850</v>
      </c>
      <c r="F72" s="191">
        <v>12119</v>
      </c>
      <c r="G72" s="191">
        <v>22013</v>
      </c>
      <c r="H72" s="191">
        <v>0</v>
      </c>
      <c r="I72" s="191">
        <v>427</v>
      </c>
      <c r="J72" s="109">
        <v>1042</v>
      </c>
    </row>
    <row r="73" spans="1:10" ht="15.95" customHeight="1" x14ac:dyDescent="0.2">
      <c r="A73" s="96" t="s">
        <v>64</v>
      </c>
      <c r="B73" s="237">
        <v>3427</v>
      </c>
      <c r="C73" s="186">
        <v>250</v>
      </c>
      <c r="D73" s="187">
        <v>822</v>
      </c>
      <c r="E73" s="187">
        <v>2357</v>
      </c>
      <c r="F73" s="187">
        <v>1124</v>
      </c>
      <c r="G73" s="187">
        <v>2661</v>
      </c>
      <c r="H73" s="187">
        <v>0</v>
      </c>
      <c r="I73" s="187">
        <v>28</v>
      </c>
      <c r="J73" s="107">
        <v>191</v>
      </c>
    </row>
    <row r="74" spans="1:10" ht="15.95" customHeight="1" x14ac:dyDescent="0.2">
      <c r="A74" s="96" t="s">
        <v>65</v>
      </c>
      <c r="B74" s="237">
        <v>2377</v>
      </c>
      <c r="C74" s="186">
        <v>191</v>
      </c>
      <c r="D74" s="187">
        <v>642</v>
      </c>
      <c r="E74" s="187">
        <v>1609</v>
      </c>
      <c r="F74" s="187">
        <v>645</v>
      </c>
      <c r="G74" s="187">
        <v>1740</v>
      </c>
      <c r="H74" s="187">
        <v>0</v>
      </c>
      <c r="I74" s="187">
        <v>88</v>
      </c>
      <c r="J74" s="107">
        <v>183</v>
      </c>
    </row>
    <row r="75" spans="1:10" ht="15.95" customHeight="1" x14ac:dyDescent="0.2">
      <c r="A75" s="96" t="s">
        <v>66</v>
      </c>
      <c r="B75" s="237">
        <v>3794</v>
      </c>
      <c r="C75" s="186">
        <v>179</v>
      </c>
      <c r="D75" s="187">
        <v>780</v>
      </c>
      <c r="E75" s="187">
        <v>2832</v>
      </c>
      <c r="F75" s="187">
        <v>2427</v>
      </c>
      <c r="G75" s="187">
        <v>3307</v>
      </c>
      <c r="H75" s="187">
        <v>0</v>
      </c>
      <c r="I75" s="187">
        <v>18</v>
      </c>
      <c r="J75" s="107">
        <v>91</v>
      </c>
    </row>
    <row r="76" spans="1:10" ht="15.95" customHeight="1" x14ac:dyDescent="0.2">
      <c r="A76" s="96" t="s">
        <v>67</v>
      </c>
      <c r="B76" s="237">
        <v>1389</v>
      </c>
      <c r="C76" s="186">
        <v>99</v>
      </c>
      <c r="D76" s="187">
        <v>322</v>
      </c>
      <c r="E76" s="187">
        <v>952</v>
      </c>
      <c r="F76" s="187">
        <v>896</v>
      </c>
      <c r="G76" s="187">
        <v>1138</v>
      </c>
      <c r="H76" s="187">
        <v>0</v>
      </c>
      <c r="I76" s="187">
        <v>0</v>
      </c>
      <c r="J76" s="107">
        <v>80</v>
      </c>
    </row>
    <row r="77" spans="1:10" ht="15.95" customHeight="1" x14ac:dyDescent="0.2">
      <c r="A77" s="96" t="s">
        <v>68</v>
      </c>
      <c r="B77" s="237">
        <v>544</v>
      </c>
      <c r="C77" s="186">
        <v>31</v>
      </c>
      <c r="D77" s="187">
        <v>122</v>
      </c>
      <c r="E77" s="187">
        <v>402</v>
      </c>
      <c r="F77" s="187">
        <v>205</v>
      </c>
      <c r="G77" s="187">
        <v>431</v>
      </c>
      <c r="H77" s="187">
        <v>0</v>
      </c>
      <c r="I77" s="187">
        <v>0</v>
      </c>
      <c r="J77" s="107">
        <v>34</v>
      </c>
    </row>
    <row r="78" spans="1:10" ht="15.95" customHeight="1" x14ac:dyDescent="0.2">
      <c r="A78" s="96" t="s">
        <v>69</v>
      </c>
      <c r="B78" s="237">
        <v>3137</v>
      </c>
      <c r="C78" s="186">
        <v>179</v>
      </c>
      <c r="D78" s="187">
        <v>794</v>
      </c>
      <c r="E78" s="187">
        <v>2066</v>
      </c>
      <c r="F78" s="187">
        <v>1513</v>
      </c>
      <c r="G78" s="187">
        <v>2519</v>
      </c>
      <c r="H78" s="187">
        <v>0</v>
      </c>
      <c r="I78" s="187">
        <v>3</v>
      </c>
      <c r="J78" s="107">
        <v>135</v>
      </c>
    </row>
    <row r="79" spans="1:10" ht="15.95" customHeight="1" x14ac:dyDescent="0.2">
      <c r="A79" s="96" t="s">
        <v>70</v>
      </c>
      <c r="B79" s="237">
        <v>5272</v>
      </c>
      <c r="C79" s="186">
        <v>357</v>
      </c>
      <c r="D79" s="187">
        <v>1484</v>
      </c>
      <c r="E79" s="187">
        <v>3529</v>
      </c>
      <c r="F79" s="187">
        <v>1856</v>
      </c>
      <c r="G79" s="187">
        <v>4109</v>
      </c>
      <c r="H79" s="187">
        <v>0</v>
      </c>
      <c r="I79" s="187">
        <v>13</v>
      </c>
      <c r="J79" s="107">
        <v>261</v>
      </c>
    </row>
    <row r="80" spans="1:10" ht="15.95" customHeight="1" x14ac:dyDescent="0.2">
      <c r="A80" s="96" t="s">
        <v>71</v>
      </c>
      <c r="B80" s="237">
        <v>2827</v>
      </c>
      <c r="C80" s="186">
        <v>173</v>
      </c>
      <c r="D80" s="187">
        <v>631</v>
      </c>
      <c r="E80" s="187">
        <v>2007</v>
      </c>
      <c r="F80" s="187">
        <v>1319</v>
      </c>
      <c r="G80" s="187">
        <v>2387</v>
      </c>
      <c r="H80" s="187">
        <v>0</v>
      </c>
      <c r="I80" s="187">
        <v>1</v>
      </c>
      <c r="J80" s="107">
        <v>101</v>
      </c>
    </row>
    <row r="81" spans="1:10" ht="15.95" customHeight="1" x14ac:dyDescent="0.2">
      <c r="A81" s="96" t="s">
        <v>72</v>
      </c>
      <c r="B81" s="237">
        <v>1684</v>
      </c>
      <c r="C81" s="186">
        <v>108</v>
      </c>
      <c r="D81" s="187">
        <v>468</v>
      </c>
      <c r="E81" s="187">
        <v>1185</v>
      </c>
      <c r="F81" s="187">
        <v>353</v>
      </c>
      <c r="G81" s="187">
        <v>1190</v>
      </c>
      <c r="H81" s="187">
        <v>0</v>
      </c>
      <c r="I81" s="187">
        <v>36</v>
      </c>
      <c r="J81" s="107">
        <v>79</v>
      </c>
    </row>
    <row r="82" spans="1:10" ht="15.95" customHeight="1" x14ac:dyDescent="0.2">
      <c r="A82" s="96" t="s">
        <v>73</v>
      </c>
      <c r="B82" s="237">
        <v>1769</v>
      </c>
      <c r="C82" s="186">
        <v>175</v>
      </c>
      <c r="D82" s="187">
        <v>378</v>
      </c>
      <c r="E82" s="187">
        <v>987</v>
      </c>
      <c r="F82" s="187">
        <v>922</v>
      </c>
      <c r="G82" s="187">
        <v>1429</v>
      </c>
      <c r="H82" s="187">
        <v>0</v>
      </c>
      <c r="I82" s="187">
        <v>8</v>
      </c>
      <c r="J82" s="107">
        <v>105</v>
      </c>
    </row>
    <row r="83" spans="1:10" ht="15.95" customHeight="1" x14ac:dyDescent="0.2">
      <c r="A83" s="96" t="s">
        <v>74</v>
      </c>
      <c r="B83" s="237">
        <v>968</v>
      </c>
      <c r="C83" s="186">
        <v>60</v>
      </c>
      <c r="D83" s="187">
        <v>221</v>
      </c>
      <c r="E83" s="187">
        <v>685</v>
      </c>
      <c r="F83" s="187">
        <v>361</v>
      </c>
      <c r="G83" s="187">
        <v>740</v>
      </c>
      <c r="H83" s="187">
        <v>0</v>
      </c>
      <c r="I83" s="187">
        <v>0</v>
      </c>
      <c r="J83" s="107">
        <v>89</v>
      </c>
    </row>
    <row r="84" spans="1:10" ht="15.95" customHeight="1" x14ac:dyDescent="0.2">
      <c r="A84" s="96" t="s">
        <v>75</v>
      </c>
      <c r="B84" s="237">
        <v>1761</v>
      </c>
      <c r="C84" s="186">
        <v>137</v>
      </c>
      <c r="D84" s="187">
        <v>423</v>
      </c>
      <c r="E84" s="187">
        <v>1261</v>
      </c>
      <c r="F84" s="187">
        <v>646</v>
      </c>
      <c r="G84" s="187">
        <v>1304</v>
      </c>
      <c r="H84" s="187">
        <v>0</v>
      </c>
      <c r="I84" s="187">
        <v>2</v>
      </c>
      <c r="J84" s="107">
        <v>97</v>
      </c>
    </row>
    <row r="85" spans="1:10" ht="15.95" customHeight="1" x14ac:dyDescent="0.2">
      <c r="A85" s="96" t="s">
        <v>76</v>
      </c>
      <c r="B85" s="238">
        <v>4229</v>
      </c>
      <c r="C85" s="188">
        <v>221</v>
      </c>
      <c r="D85" s="189">
        <v>967</v>
      </c>
      <c r="E85" s="189">
        <v>3014</v>
      </c>
      <c r="F85" s="189">
        <v>2381</v>
      </c>
      <c r="G85" s="189">
        <v>3445</v>
      </c>
      <c r="H85" s="189">
        <v>0</v>
      </c>
      <c r="I85" s="189">
        <v>24</v>
      </c>
      <c r="J85" s="108">
        <v>211</v>
      </c>
    </row>
    <row r="86" spans="1:10" ht="15.95" customHeight="1" x14ac:dyDescent="0.2">
      <c r="A86" s="98" t="s">
        <v>77</v>
      </c>
      <c r="B86" s="239">
        <v>33178</v>
      </c>
      <c r="C86" s="198">
        <v>2160</v>
      </c>
      <c r="D86" s="191">
        <v>8054</v>
      </c>
      <c r="E86" s="191">
        <v>22886</v>
      </c>
      <c r="F86" s="191">
        <v>14648</v>
      </c>
      <c r="G86" s="191">
        <v>26400</v>
      </c>
      <c r="H86" s="191">
        <v>0</v>
      </c>
      <c r="I86" s="191">
        <v>221</v>
      </c>
      <c r="J86" s="109">
        <v>1657</v>
      </c>
    </row>
    <row r="87" spans="1:10" ht="15.95" customHeight="1" x14ac:dyDescent="0.2">
      <c r="A87" s="96" t="s">
        <v>78</v>
      </c>
      <c r="B87" s="237">
        <v>1367</v>
      </c>
      <c r="C87" s="186">
        <v>67</v>
      </c>
      <c r="D87" s="187">
        <v>289</v>
      </c>
      <c r="E87" s="187">
        <v>970</v>
      </c>
      <c r="F87" s="187">
        <v>788</v>
      </c>
      <c r="G87" s="187">
        <v>1165</v>
      </c>
      <c r="H87" s="187">
        <v>0</v>
      </c>
      <c r="I87" s="187">
        <v>1</v>
      </c>
      <c r="J87" s="107">
        <v>41</v>
      </c>
    </row>
    <row r="88" spans="1:10" ht="15.95" customHeight="1" x14ac:dyDescent="0.2">
      <c r="A88" s="96" t="s">
        <v>79</v>
      </c>
      <c r="B88" s="237">
        <v>1521</v>
      </c>
      <c r="C88" s="186">
        <v>133</v>
      </c>
      <c r="D88" s="187">
        <v>433</v>
      </c>
      <c r="E88" s="187">
        <v>889</v>
      </c>
      <c r="F88" s="187">
        <v>245</v>
      </c>
      <c r="G88" s="187">
        <v>1117</v>
      </c>
      <c r="H88" s="187">
        <v>2</v>
      </c>
      <c r="I88" s="187">
        <v>59</v>
      </c>
      <c r="J88" s="107">
        <v>46</v>
      </c>
    </row>
    <row r="89" spans="1:10" ht="15.95" customHeight="1" x14ac:dyDescent="0.2">
      <c r="A89" s="96" t="s">
        <v>80</v>
      </c>
      <c r="B89" s="237">
        <v>1829</v>
      </c>
      <c r="C89" s="186">
        <v>134</v>
      </c>
      <c r="D89" s="187">
        <v>571</v>
      </c>
      <c r="E89" s="187">
        <v>1003</v>
      </c>
      <c r="F89" s="187">
        <v>418</v>
      </c>
      <c r="G89" s="187">
        <v>1363</v>
      </c>
      <c r="H89" s="187">
        <v>0</v>
      </c>
      <c r="I89" s="187">
        <v>72</v>
      </c>
      <c r="J89" s="107">
        <v>58</v>
      </c>
    </row>
    <row r="90" spans="1:10" ht="15.95" customHeight="1" x14ac:dyDescent="0.2">
      <c r="A90" s="96" t="s">
        <v>81</v>
      </c>
      <c r="B90" s="237">
        <v>712</v>
      </c>
      <c r="C90" s="186">
        <v>36</v>
      </c>
      <c r="D90" s="187">
        <v>278</v>
      </c>
      <c r="E90" s="187">
        <v>417</v>
      </c>
      <c r="F90" s="187">
        <v>110</v>
      </c>
      <c r="G90" s="187">
        <v>467</v>
      </c>
      <c r="H90" s="187">
        <v>1</v>
      </c>
      <c r="I90" s="187">
        <v>47</v>
      </c>
      <c r="J90" s="107">
        <v>31</v>
      </c>
    </row>
    <row r="91" spans="1:10" ht="15.95" customHeight="1" x14ac:dyDescent="0.2">
      <c r="A91" s="96" t="s">
        <v>82</v>
      </c>
      <c r="B91" s="237">
        <v>1062</v>
      </c>
      <c r="C91" s="186">
        <v>82</v>
      </c>
      <c r="D91" s="187">
        <v>259</v>
      </c>
      <c r="E91" s="187">
        <v>592</v>
      </c>
      <c r="F91" s="187">
        <v>148</v>
      </c>
      <c r="G91" s="187">
        <v>773</v>
      </c>
      <c r="H91" s="187">
        <v>0</v>
      </c>
      <c r="I91" s="187">
        <v>9</v>
      </c>
      <c r="J91" s="107">
        <v>64</v>
      </c>
    </row>
    <row r="92" spans="1:10" ht="15.95" customHeight="1" x14ac:dyDescent="0.2">
      <c r="A92" s="96" t="s">
        <v>83</v>
      </c>
      <c r="B92" s="237">
        <v>5123</v>
      </c>
      <c r="C92" s="186">
        <v>253</v>
      </c>
      <c r="D92" s="187">
        <v>1284</v>
      </c>
      <c r="E92" s="187">
        <v>3619</v>
      </c>
      <c r="F92" s="187">
        <v>2656</v>
      </c>
      <c r="G92" s="187">
        <v>4221</v>
      </c>
      <c r="H92" s="187">
        <v>0</v>
      </c>
      <c r="I92" s="187">
        <v>13</v>
      </c>
      <c r="J92" s="107">
        <v>104</v>
      </c>
    </row>
    <row r="93" spans="1:10" ht="15.95" customHeight="1" x14ac:dyDescent="0.2">
      <c r="A93" s="96" t="s">
        <v>84</v>
      </c>
      <c r="B93" s="237">
        <v>4451</v>
      </c>
      <c r="C93" s="186">
        <v>236</v>
      </c>
      <c r="D93" s="187">
        <v>1209</v>
      </c>
      <c r="E93" s="187">
        <v>3019</v>
      </c>
      <c r="F93" s="187">
        <v>1756</v>
      </c>
      <c r="G93" s="187">
        <v>3537</v>
      </c>
      <c r="H93" s="187">
        <v>0</v>
      </c>
      <c r="I93" s="187">
        <v>2</v>
      </c>
      <c r="J93" s="107">
        <v>273</v>
      </c>
    </row>
    <row r="94" spans="1:10" ht="15.95" customHeight="1" x14ac:dyDescent="0.2">
      <c r="A94" s="96" t="s">
        <v>85</v>
      </c>
      <c r="B94" s="237">
        <v>3731</v>
      </c>
      <c r="C94" s="186">
        <v>164</v>
      </c>
      <c r="D94" s="187">
        <v>1023</v>
      </c>
      <c r="E94" s="187">
        <v>2861</v>
      </c>
      <c r="F94" s="187">
        <v>1864</v>
      </c>
      <c r="G94" s="187">
        <v>3058</v>
      </c>
      <c r="H94" s="187">
        <v>0</v>
      </c>
      <c r="I94" s="187">
        <v>97</v>
      </c>
      <c r="J94" s="107">
        <v>57</v>
      </c>
    </row>
    <row r="95" spans="1:10" ht="15.95" customHeight="1" x14ac:dyDescent="0.2">
      <c r="A95" s="96" t="s">
        <v>86</v>
      </c>
      <c r="B95" s="237">
        <v>1058</v>
      </c>
      <c r="C95" s="186">
        <v>67</v>
      </c>
      <c r="D95" s="187">
        <v>263</v>
      </c>
      <c r="E95" s="187">
        <v>729</v>
      </c>
      <c r="F95" s="187">
        <v>487</v>
      </c>
      <c r="G95" s="187">
        <v>893</v>
      </c>
      <c r="H95" s="187">
        <v>0</v>
      </c>
      <c r="I95" s="187">
        <v>65</v>
      </c>
      <c r="J95" s="107">
        <v>40</v>
      </c>
    </row>
    <row r="96" spans="1:10" ht="15.95" customHeight="1" x14ac:dyDescent="0.2">
      <c r="A96" s="96" t="s">
        <v>87</v>
      </c>
      <c r="B96" s="237">
        <v>3557</v>
      </c>
      <c r="C96" s="186">
        <v>203</v>
      </c>
      <c r="D96" s="187">
        <v>872</v>
      </c>
      <c r="E96" s="187">
        <v>2357</v>
      </c>
      <c r="F96" s="187">
        <v>1888</v>
      </c>
      <c r="G96" s="187">
        <v>2968</v>
      </c>
      <c r="H96" s="187">
        <v>0</v>
      </c>
      <c r="I96" s="187">
        <v>0</v>
      </c>
      <c r="J96" s="107">
        <v>131</v>
      </c>
    </row>
    <row r="97" spans="1:10" ht="15.95" customHeight="1" x14ac:dyDescent="0.2">
      <c r="A97" s="96" t="s">
        <v>88</v>
      </c>
      <c r="B97" s="238">
        <v>5562</v>
      </c>
      <c r="C97" s="188">
        <v>261</v>
      </c>
      <c r="D97" s="189">
        <v>1480</v>
      </c>
      <c r="E97" s="189">
        <v>4137</v>
      </c>
      <c r="F97" s="189">
        <v>2162</v>
      </c>
      <c r="G97" s="189">
        <v>4526</v>
      </c>
      <c r="H97" s="189">
        <v>0</v>
      </c>
      <c r="I97" s="189">
        <v>10</v>
      </c>
      <c r="J97" s="108">
        <v>200</v>
      </c>
    </row>
    <row r="98" spans="1:10" ht="15.95" customHeight="1" x14ac:dyDescent="0.2">
      <c r="A98" s="98" t="s">
        <v>89</v>
      </c>
      <c r="B98" s="239">
        <v>29973</v>
      </c>
      <c r="C98" s="198">
        <v>1636</v>
      </c>
      <c r="D98" s="191">
        <v>7961</v>
      </c>
      <c r="E98" s="191">
        <v>20593</v>
      </c>
      <c r="F98" s="191">
        <v>12522</v>
      </c>
      <c r="G98" s="191">
        <v>24088</v>
      </c>
      <c r="H98" s="191">
        <v>3</v>
      </c>
      <c r="I98" s="191">
        <v>375</v>
      </c>
      <c r="J98" s="109">
        <v>1045</v>
      </c>
    </row>
    <row r="99" spans="1:10" ht="15.95" customHeight="1" thickBot="1" x14ac:dyDescent="0.25">
      <c r="A99" s="35" t="s">
        <v>90</v>
      </c>
      <c r="B99" s="241">
        <v>161439</v>
      </c>
      <c r="C99" s="228">
        <v>10864</v>
      </c>
      <c r="D99" s="222">
        <v>46400</v>
      </c>
      <c r="E99" s="222">
        <v>102513</v>
      </c>
      <c r="F99" s="222">
        <v>56868</v>
      </c>
      <c r="G99" s="222">
        <v>122316</v>
      </c>
      <c r="H99" s="222">
        <v>3</v>
      </c>
      <c r="I99" s="222">
        <v>1998</v>
      </c>
      <c r="J99" s="223">
        <v>6912</v>
      </c>
    </row>
    <row r="101" spans="1:10" ht="28.5" customHeight="1" x14ac:dyDescent="0.2">
      <c r="A101" s="375" t="s">
        <v>400</v>
      </c>
      <c r="B101" s="375"/>
      <c r="C101" s="375"/>
      <c r="D101" s="375"/>
      <c r="E101" s="375"/>
      <c r="F101" s="375"/>
      <c r="G101" s="375"/>
      <c r="H101" s="375"/>
      <c r="I101" s="375"/>
      <c r="J101" s="375"/>
    </row>
  </sheetData>
  <mergeCells count="11">
    <mergeCell ref="F9:F11"/>
    <mergeCell ref="G9:G11"/>
    <mergeCell ref="H9:H11"/>
    <mergeCell ref="I9:I11"/>
    <mergeCell ref="A101:J101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0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3" width="9" style="32" bestFit="1" customWidth="1"/>
    <col min="4" max="8" width="7.7109375" style="32" customWidth="1"/>
    <col min="9" max="9" width="9" style="32" bestFit="1" customWidth="1"/>
    <col min="10" max="16" width="7.7109375" style="32" customWidth="1"/>
    <col min="17" max="16384" width="9.140625" style="32"/>
  </cols>
  <sheetData>
    <row r="1" spans="1:16" s="15" customFormat="1" ht="15.75" x14ac:dyDescent="0.2">
      <c r="A1" s="9" t="s">
        <v>474</v>
      </c>
    </row>
    <row r="2" spans="1:16" s="17" customFormat="1" ht="11.25" x14ac:dyDescent="0.2">
      <c r="A2" s="12"/>
    </row>
    <row r="3" spans="1:16" s="15" customFormat="1" ht="18.75" x14ac:dyDescent="0.2">
      <c r="A3" s="10" t="s">
        <v>191</v>
      </c>
    </row>
    <row r="4" spans="1:16" s="20" customFormat="1" ht="14.25" x14ac:dyDescent="0.2">
      <c r="A4" s="163"/>
      <c r="B4" s="157">
        <v>0</v>
      </c>
      <c r="P4" s="168"/>
    </row>
    <row r="5" spans="1:16" s="15" customFormat="1" ht="15.75" x14ac:dyDescent="0.2">
      <c r="A5" s="7"/>
    </row>
    <row r="6" spans="1:16" s="20" customFormat="1" ht="20.25" x14ac:dyDescent="0.2">
      <c r="A6" s="56" t="s">
        <v>281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6" s="21" customFormat="1" ht="13.5" thickBot="1" x14ac:dyDescent="0.25">
      <c r="A7" s="58" t="s">
        <v>288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401">
        <v>42064</v>
      </c>
      <c r="P7" s="401"/>
    </row>
    <row r="8" spans="1:16" s="31" customFormat="1" ht="14.25" x14ac:dyDescent="0.2">
      <c r="A8" s="92"/>
      <c r="B8" s="382" t="s">
        <v>249</v>
      </c>
      <c r="C8" s="409" t="s">
        <v>283</v>
      </c>
      <c r="D8" s="377"/>
      <c r="E8" s="377"/>
      <c r="F8" s="377"/>
      <c r="G8" s="377"/>
      <c r="H8" s="377"/>
      <c r="I8" s="377"/>
      <c r="J8" s="377"/>
      <c r="K8" s="377"/>
      <c r="L8" s="377"/>
      <c r="M8" s="377"/>
      <c r="N8" s="377"/>
      <c r="O8" s="436"/>
      <c r="P8" s="437"/>
    </row>
    <row r="9" spans="1:16" s="31" customFormat="1" ht="14.25" customHeight="1" x14ac:dyDescent="0.2">
      <c r="A9" s="94" t="s">
        <v>1</v>
      </c>
      <c r="B9" s="383"/>
      <c r="C9" s="440" t="s">
        <v>300</v>
      </c>
      <c r="D9" s="434"/>
      <c r="E9" s="441"/>
      <c r="F9" s="433" t="s">
        <v>284</v>
      </c>
      <c r="G9" s="434"/>
      <c r="H9" s="441"/>
      <c r="I9" s="433" t="s">
        <v>301</v>
      </c>
      <c r="J9" s="434"/>
      <c r="K9" s="434"/>
      <c r="L9" s="434"/>
      <c r="M9" s="434"/>
      <c r="N9" s="434"/>
      <c r="O9" s="459"/>
      <c r="P9" s="460"/>
    </row>
    <row r="10" spans="1:16" s="31" customFormat="1" ht="14.25" customHeight="1" x14ac:dyDescent="0.2">
      <c r="A10" s="94"/>
      <c r="B10" s="383"/>
      <c r="C10" s="411" t="s">
        <v>114</v>
      </c>
      <c r="D10" s="438" t="s">
        <v>207</v>
      </c>
      <c r="E10" s="439"/>
      <c r="F10" s="442" t="s">
        <v>114</v>
      </c>
      <c r="G10" s="438" t="s">
        <v>207</v>
      </c>
      <c r="H10" s="439"/>
      <c r="I10" s="442" t="s">
        <v>114</v>
      </c>
      <c r="J10" s="438" t="s">
        <v>207</v>
      </c>
      <c r="K10" s="444"/>
      <c r="L10" s="444"/>
      <c r="M10" s="444"/>
      <c r="N10" s="444"/>
      <c r="O10" s="457"/>
      <c r="P10" s="458"/>
    </row>
    <row r="11" spans="1:16" s="31" customFormat="1" ht="13.5" thickBot="1" x14ac:dyDescent="0.25">
      <c r="A11" s="95"/>
      <c r="B11" s="384"/>
      <c r="C11" s="412"/>
      <c r="D11" s="115" t="s">
        <v>96</v>
      </c>
      <c r="E11" s="115" t="s">
        <v>97</v>
      </c>
      <c r="F11" s="443"/>
      <c r="G11" s="115" t="s">
        <v>98</v>
      </c>
      <c r="H11" s="115" t="s">
        <v>99</v>
      </c>
      <c r="I11" s="443"/>
      <c r="J11" s="115" t="s">
        <v>100</v>
      </c>
      <c r="K11" s="115" t="s">
        <v>101</v>
      </c>
      <c r="L11" s="115" t="s">
        <v>102</v>
      </c>
      <c r="M11" s="115" t="s">
        <v>103</v>
      </c>
      <c r="N11" s="115" t="s">
        <v>104</v>
      </c>
      <c r="O11" s="34" t="s">
        <v>105</v>
      </c>
      <c r="P11" s="37" t="s">
        <v>106</v>
      </c>
    </row>
    <row r="12" spans="1:16" ht="15.95" customHeight="1" x14ac:dyDescent="0.2">
      <c r="A12" s="116" t="s">
        <v>3</v>
      </c>
      <c r="B12" s="203">
        <v>1086</v>
      </c>
      <c r="C12" s="204">
        <v>452</v>
      </c>
      <c r="D12" s="184">
        <v>283</v>
      </c>
      <c r="E12" s="184">
        <v>169</v>
      </c>
      <c r="F12" s="184">
        <v>223</v>
      </c>
      <c r="G12" s="184">
        <v>117</v>
      </c>
      <c r="H12" s="184">
        <v>106</v>
      </c>
      <c r="I12" s="184">
        <v>411</v>
      </c>
      <c r="J12" s="184">
        <v>106</v>
      </c>
      <c r="K12" s="184">
        <v>71</v>
      </c>
      <c r="L12" s="184">
        <v>58</v>
      </c>
      <c r="M12" s="184">
        <v>50</v>
      </c>
      <c r="N12" s="184">
        <v>35</v>
      </c>
      <c r="O12" s="205">
        <v>17</v>
      </c>
      <c r="P12" s="206">
        <v>74</v>
      </c>
    </row>
    <row r="13" spans="1:16" ht="15.95" customHeight="1" x14ac:dyDescent="0.2">
      <c r="A13" s="116" t="s">
        <v>4</v>
      </c>
      <c r="B13" s="207">
        <v>3809</v>
      </c>
      <c r="C13" s="186">
        <v>1431</v>
      </c>
      <c r="D13" s="187">
        <v>857</v>
      </c>
      <c r="E13" s="187">
        <v>574</v>
      </c>
      <c r="F13" s="187">
        <v>843</v>
      </c>
      <c r="G13" s="187">
        <v>454</v>
      </c>
      <c r="H13" s="187">
        <v>389</v>
      </c>
      <c r="I13" s="187">
        <v>1535</v>
      </c>
      <c r="J13" s="187">
        <v>405</v>
      </c>
      <c r="K13" s="187">
        <v>317</v>
      </c>
      <c r="L13" s="187">
        <v>204</v>
      </c>
      <c r="M13" s="187">
        <v>128</v>
      </c>
      <c r="N13" s="187">
        <v>111</v>
      </c>
      <c r="O13" s="208">
        <v>92</v>
      </c>
      <c r="P13" s="209">
        <v>278</v>
      </c>
    </row>
    <row r="14" spans="1:16" ht="15.95" customHeight="1" x14ac:dyDescent="0.2">
      <c r="A14" s="116" t="s">
        <v>5</v>
      </c>
      <c r="B14" s="207">
        <v>2018</v>
      </c>
      <c r="C14" s="186">
        <v>820</v>
      </c>
      <c r="D14" s="187">
        <v>527</v>
      </c>
      <c r="E14" s="187">
        <v>293</v>
      </c>
      <c r="F14" s="187">
        <v>422</v>
      </c>
      <c r="G14" s="187">
        <v>243</v>
      </c>
      <c r="H14" s="187">
        <v>179</v>
      </c>
      <c r="I14" s="187">
        <v>776</v>
      </c>
      <c r="J14" s="187">
        <v>191</v>
      </c>
      <c r="K14" s="187">
        <v>156</v>
      </c>
      <c r="L14" s="187">
        <v>132</v>
      </c>
      <c r="M14" s="187">
        <v>89</v>
      </c>
      <c r="N14" s="187">
        <v>61</v>
      </c>
      <c r="O14" s="208">
        <v>34</v>
      </c>
      <c r="P14" s="209">
        <v>113</v>
      </c>
    </row>
    <row r="15" spans="1:16" ht="15.95" customHeight="1" x14ac:dyDescent="0.2">
      <c r="A15" s="116" t="s">
        <v>6</v>
      </c>
      <c r="B15" s="207">
        <v>2776</v>
      </c>
      <c r="C15" s="186">
        <v>1179</v>
      </c>
      <c r="D15" s="187">
        <v>713</v>
      </c>
      <c r="E15" s="187">
        <v>466</v>
      </c>
      <c r="F15" s="187">
        <v>585</v>
      </c>
      <c r="G15" s="187">
        <v>323</v>
      </c>
      <c r="H15" s="187">
        <v>262</v>
      </c>
      <c r="I15" s="187">
        <v>1012</v>
      </c>
      <c r="J15" s="187">
        <v>257</v>
      </c>
      <c r="K15" s="187">
        <v>224</v>
      </c>
      <c r="L15" s="187">
        <v>132</v>
      </c>
      <c r="M15" s="187">
        <v>107</v>
      </c>
      <c r="N15" s="187">
        <v>80</v>
      </c>
      <c r="O15" s="208">
        <v>57</v>
      </c>
      <c r="P15" s="209">
        <v>155</v>
      </c>
    </row>
    <row r="16" spans="1:16" ht="15.95" customHeight="1" x14ac:dyDescent="0.2">
      <c r="A16" s="116" t="s">
        <v>7</v>
      </c>
      <c r="B16" s="207">
        <v>3889</v>
      </c>
      <c r="C16" s="186">
        <v>1618</v>
      </c>
      <c r="D16" s="187">
        <v>984</v>
      </c>
      <c r="E16" s="187">
        <v>634</v>
      </c>
      <c r="F16" s="187">
        <v>813</v>
      </c>
      <c r="G16" s="187">
        <v>448</v>
      </c>
      <c r="H16" s="187">
        <v>365</v>
      </c>
      <c r="I16" s="187">
        <v>1458</v>
      </c>
      <c r="J16" s="187">
        <v>387</v>
      </c>
      <c r="K16" s="187">
        <v>306</v>
      </c>
      <c r="L16" s="187">
        <v>215</v>
      </c>
      <c r="M16" s="187">
        <v>155</v>
      </c>
      <c r="N16" s="187">
        <v>111</v>
      </c>
      <c r="O16" s="208">
        <v>85</v>
      </c>
      <c r="P16" s="209">
        <v>199</v>
      </c>
    </row>
    <row r="17" spans="1:16" ht="15.95" customHeight="1" x14ac:dyDescent="0.2">
      <c r="A17" s="116" t="s">
        <v>8</v>
      </c>
      <c r="B17" s="207">
        <v>2863</v>
      </c>
      <c r="C17" s="186">
        <v>1042</v>
      </c>
      <c r="D17" s="187">
        <v>526</v>
      </c>
      <c r="E17" s="187">
        <v>516</v>
      </c>
      <c r="F17" s="187">
        <v>662</v>
      </c>
      <c r="G17" s="187">
        <v>406</v>
      </c>
      <c r="H17" s="187">
        <v>256</v>
      </c>
      <c r="I17" s="187">
        <v>1159</v>
      </c>
      <c r="J17" s="187">
        <v>307</v>
      </c>
      <c r="K17" s="187">
        <v>194</v>
      </c>
      <c r="L17" s="187">
        <v>150</v>
      </c>
      <c r="M17" s="187">
        <v>99</v>
      </c>
      <c r="N17" s="187">
        <v>94</v>
      </c>
      <c r="O17" s="208">
        <v>75</v>
      </c>
      <c r="P17" s="209">
        <v>240</v>
      </c>
    </row>
    <row r="18" spans="1:16" ht="15.95" customHeight="1" x14ac:dyDescent="0.2">
      <c r="A18" s="116" t="s">
        <v>9</v>
      </c>
      <c r="B18" s="207">
        <v>2359</v>
      </c>
      <c r="C18" s="186">
        <v>1010</v>
      </c>
      <c r="D18" s="187">
        <v>616</v>
      </c>
      <c r="E18" s="187">
        <v>394</v>
      </c>
      <c r="F18" s="187">
        <v>537</v>
      </c>
      <c r="G18" s="187">
        <v>324</v>
      </c>
      <c r="H18" s="187">
        <v>213</v>
      </c>
      <c r="I18" s="187">
        <v>812</v>
      </c>
      <c r="J18" s="187">
        <v>256</v>
      </c>
      <c r="K18" s="187">
        <v>172</v>
      </c>
      <c r="L18" s="187">
        <v>103</v>
      </c>
      <c r="M18" s="187">
        <v>83</v>
      </c>
      <c r="N18" s="187">
        <v>55</v>
      </c>
      <c r="O18" s="208">
        <v>41</v>
      </c>
      <c r="P18" s="209">
        <v>102</v>
      </c>
    </row>
    <row r="19" spans="1:16" ht="15.95" customHeight="1" x14ac:dyDescent="0.2">
      <c r="A19" s="116" t="s">
        <v>10</v>
      </c>
      <c r="B19" s="210">
        <v>2291</v>
      </c>
      <c r="C19" s="188">
        <v>1090</v>
      </c>
      <c r="D19" s="189">
        <v>673</v>
      </c>
      <c r="E19" s="189">
        <v>417</v>
      </c>
      <c r="F19" s="189">
        <v>488</v>
      </c>
      <c r="G19" s="189">
        <v>297</v>
      </c>
      <c r="H19" s="189">
        <v>191</v>
      </c>
      <c r="I19" s="189">
        <v>713</v>
      </c>
      <c r="J19" s="189">
        <v>230</v>
      </c>
      <c r="K19" s="189">
        <v>136</v>
      </c>
      <c r="L19" s="189">
        <v>121</v>
      </c>
      <c r="M19" s="189">
        <v>64</v>
      </c>
      <c r="N19" s="189">
        <v>63</v>
      </c>
      <c r="O19" s="211">
        <v>26</v>
      </c>
      <c r="P19" s="212">
        <v>73</v>
      </c>
    </row>
    <row r="20" spans="1:16" ht="15.95" customHeight="1" x14ac:dyDescent="0.2">
      <c r="A20" s="117" t="s">
        <v>11</v>
      </c>
      <c r="B20" s="213">
        <v>21091</v>
      </c>
      <c r="C20" s="198">
        <v>8642</v>
      </c>
      <c r="D20" s="191">
        <v>5179</v>
      </c>
      <c r="E20" s="191">
        <v>3463</v>
      </c>
      <c r="F20" s="191">
        <v>4573</v>
      </c>
      <c r="G20" s="191">
        <v>2612</v>
      </c>
      <c r="H20" s="191">
        <v>1961</v>
      </c>
      <c r="I20" s="191">
        <v>7876</v>
      </c>
      <c r="J20" s="191">
        <v>2139</v>
      </c>
      <c r="K20" s="191">
        <v>1576</v>
      </c>
      <c r="L20" s="191">
        <v>1115</v>
      </c>
      <c r="M20" s="191">
        <v>775</v>
      </c>
      <c r="N20" s="191">
        <v>610</v>
      </c>
      <c r="O20" s="214">
        <v>427</v>
      </c>
      <c r="P20" s="215">
        <v>1234</v>
      </c>
    </row>
    <row r="21" spans="1:16" ht="15.95" customHeight="1" x14ac:dyDescent="0.2">
      <c r="A21" s="116" t="s">
        <v>12</v>
      </c>
      <c r="B21" s="242">
        <v>7261</v>
      </c>
      <c r="C21" s="186">
        <v>2483</v>
      </c>
      <c r="D21" s="187">
        <v>1468</v>
      </c>
      <c r="E21" s="187">
        <v>1015</v>
      </c>
      <c r="F21" s="187">
        <v>1379</v>
      </c>
      <c r="G21" s="187">
        <v>741</v>
      </c>
      <c r="H21" s="187">
        <v>638</v>
      </c>
      <c r="I21" s="187">
        <v>3399</v>
      </c>
      <c r="J21" s="187">
        <v>776</v>
      </c>
      <c r="K21" s="187">
        <v>506</v>
      </c>
      <c r="L21" s="187">
        <v>449</v>
      </c>
      <c r="M21" s="187">
        <v>388</v>
      </c>
      <c r="N21" s="187">
        <v>254</v>
      </c>
      <c r="O21" s="208">
        <v>187</v>
      </c>
      <c r="P21" s="209">
        <v>839</v>
      </c>
    </row>
    <row r="22" spans="1:16" ht="15.95" customHeight="1" x14ac:dyDescent="0.2">
      <c r="A22" s="116" t="s">
        <v>13</v>
      </c>
      <c r="B22" s="207">
        <v>3144</v>
      </c>
      <c r="C22" s="186">
        <v>1406</v>
      </c>
      <c r="D22" s="187">
        <v>798</v>
      </c>
      <c r="E22" s="187">
        <v>608</v>
      </c>
      <c r="F22" s="187">
        <v>685</v>
      </c>
      <c r="G22" s="187">
        <v>406</v>
      </c>
      <c r="H22" s="187">
        <v>279</v>
      </c>
      <c r="I22" s="187">
        <v>1053</v>
      </c>
      <c r="J22" s="187">
        <v>305</v>
      </c>
      <c r="K22" s="187">
        <v>219</v>
      </c>
      <c r="L22" s="187">
        <v>159</v>
      </c>
      <c r="M22" s="187">
        <v>102</v>
      </c>
      <c r="N22" s="187">
        <v>76</v>
      </c>
      <c r="O22" s="208">
        <v>58</v>
      </c>
      <c r="P22" s="209">
        <v>134</v>
      </c>
    </row>
    <row r="23" spans="1:16" ht="15.95" customHeight="1" x14ac:dyDescent="0.2">
      <c r="A23" s="116" t="s">
        <v>14</v>
      </c>
      <c r="B23" s="207">
        <v>1954</v>
      </c>
      <c r="C23" s="186">
        <v>718</v>
      </c>
      <c r="D23" s="187">
        <v>373</v>
      </c>
      <c r="E23" s="187">
        <v>345</v>
      </c>
      <c r="F23" s="187">
        <v>425</v>
      </c>
      <c r="G23" s="187">
        <v>241</v>
      </c>
      <c r="H23" s="187">
        <v>184</v>
      </c>
      <c r="I23" s="187">
        <v>811</v>
      </c>
      <c r="J23" s="187">
        <v>183</v>
      </c>
      <c r="K23" s="187">
        <v>149</v>
      </c>
      <c r="L23" s="187">
        <v>90</v>
      </c>
      <c r="M23" s="187">
        <v>80</v>
      </c>
      <c r="N23" s="187">
        <v>74</v>
      </c>
      <c r="O23" s="208">
        <v>50</v>
      </c>
      <c r="P23" s="209">
        <v>185</v>
      </c>
    </row>
    <row r="24" spans="1:16" ht="15.95" customHeight="1" x14ac:dyDescent="0.2">
      <c r="A24" s="116" t="s">
        <v>15</v>
      </c>
      <c r="B24" s="207">
        <v>2589</v>
      </c>
      <c r="C24" s="186">
        <v>1008</v>
      </c>
      <c r="D24" s="187">
        <v>571</v>
      </c>
      <c r="E24" s="187">
        <v>437</v>
      </c>
      <c r="F24" s="187">
        <v>501</v>
      </c>
      <c r="G24" s="187">
        <v>281</v>
      </c>
      <c r="H24" s="187">
        <v>220</v>
      </c>
      <c r="I24" s="187">
        <v>1080</v>
      </c>
      <c r="J24" s="187">
        <v>281</v>
      </c>
      <c r="K24" s="187">
        <v>174</v>
      </c>
      <c r="L24" s="187">
        <v>149</v>
      </c>
      <c r="M24" s="187">
        <v>93</v>
      </c>
      <c r="N24" s="187">
        <v>86</v>
      </c>
      <c r="O24" s="208">
        <v>70</v>
      </c>
      <c r="P24" s="209">
        <v>227</v>
      </c>
    </row>
    <row r="25" spans="1:16" ht="15.95" customHeight="1" x14ac:dyDescent="0.2">
      <c r="A25" s="116" t="s">
        <v>16</v>
      </c>
      <c r="B25" s="207">
        <v>3755</v>
      </c>
      <c r="C25" s="186">
        <v>1310</v>
      </c>
      <c r="D25" s="187">
        <v>766</v>
      </c>
      <c r="E25" s="187">
        <v>544</v>
      </c>
      <c r="F25" s="187">
        <v>642</v>
      </c>
      <c r="G25" s="187">
        <v>363</v>
      </c>
      <c r="H25" s="187">
        <v>279</v>
      </c>
      <c r="I25" s="187">
        <v>1803</v>
      </c>
      <c r="J25" s="187">
        <v>340</v>
      </c>
      <c r="K25" s="187">
        <v>244</v>
      </c>
      <c r="L25" s="187">
        <v>182</v>
      </c>
      <c r="M25" s="187">
        <v>178</v>
      </c>
      <c r="N25" s="187">
        <v>124</v>
      </c>
      <c r="O25" s="208">
        <v>116</v>
      </c>
      <c r="P25" s="209">
        <v>619</v>
      </c>
    </row>
    <row r="26" spans="1:16" ht="15.95" customHeight="1" x14ac:dyDescent="0.2">
      <c r="A26" s="116" t="s">
        <v>17</v>
      </c>
      <c r="B26" s="207">
        <v>2121</v>
      </c>
      <c r="C26" s="186">
        <v>842</v>
      </c>
      <c r="D26" s="187">
        <v>488</v>
      </c>
      <c r="E26" s="187">
        <v>354</v>
      </c>
      <c r="F26" s="187">
        <v>384</v>
      </c>
      <c r="G26" s="187">
        <v>213</v>
      </c>
      <c r="H26" s="187">
        <v>171</v>
      </c>
      <c r="I26" s="187">
        <v>895</v>
      </c>
      <c r="J26" s="187">
        <v>203</v>
      </c>
      <c r="K26" s="187">
        <v>155</v>
      </c>
      <c r="L26" s="187">
        <v>94</v>
      </c>
      <c r="M26" s="187">
        <v>78</v>
      </c>
      <c r="N26" s="187">
        <v>77</v>
      </c>
      <c r="O26" s="208">
        <v>44</v>
      </c>
      <c r="P26" s="209">
        <v>244</v>
      </c>
    </row>
    <row r="27" spans="1:16" ht="15.95" customHeight="1" x14ac:dyDescent="0.2">
      <c r="A27" s="118" t="s">
        <v>18</v>
      </c>
      <c r="B27" s="210">
        <v>4819</v>
      </c>
      <c r="C27" s="188">
        <v>2323</v>
      </c>
      <c r="D27" s="189">
        <v>1436</v>
      </c>
      <c r="E27" s="189">
        <v>887</v>
      </c>
      <c r="F27" s="189">
        <v>1162</v>
      </c>
      <c r="G27" s="189">
        <v>690</v>
      </c>
      <c r="H27" s="189">
        <v>472</v>
      </c>
      <c r="I27" s="189">
        <v>1334</v>
      </c>
      <c r="J27" s="189">
        <v>506</v>
      </c>
      <c r="K27" s="189">
        <v>271</v>
      </c>
      <c r="L27" s="189">
        <v>157</v>
      </c>
      <c r="M27" s="189">
        <v>96</v>
      </c>
      <c r="N27" s="189">
        <v>75</v>
      </c>
      <c r="O27" s="211">
        <v>71</v>
      </c>
      <c r="P27" s="212">
        <v>158</v>
      </c>
    </row>
    <row r="28" spans="1:16" ht="15.95" customHeight="1" x14ac:dyDescent="0.2">
      <c r="A28" s="119" t="s">
        <v>19</v>
      </c>
      <c r="B28" s="213">
        <v>25643</v>
      </c>
      <c r="C28" s="198">
        <v>10090</v>
      </c>
      <c r="D28" s="191">
        <v>5900</v>
      </c>
      <c r="E28" s="191">
        <v>4190</v>
      </c>
      <c r="F28" s="191">
        <v>5178</v>
      </c>
      <c r="G28" s="191">
        <v>2935</v>
      </c>
      <c r="H28" s="191">
        <v>2243</v>
      </c>
      <c r="I28" s="191">
        <v>10375</v>
      </c>
      <c r="J28" s="191">
        <v>2594</v>
      </c>
      <c r="K28" s="191">
        <v>1718</v>
      </c>
      <c r="L28" s="191">
        <v>1280</v>
      </c>
      <c r="M28" s="191">
        <v>1015</v>
      </c>
      <c r="N28" s="191">
        <v>766</v>
      </c>
      <c r="O28" s="214">
        <v>596</v>
      </c>
      <c r="P28" s="215">
        <v>2406</v>
      </c>
    </row>
    <row r="29" spans="1:16" ht="15.95" customHeight="1" x14ac:dyDescent="0.2">
      <c r="A29" s="116" t="s">
        <v>20</v>
      </c>
      <c r="B29" s="242">
        <v>2043</v>
      </c>
      <c r="C29" s="186">
        <v>678</v>
      </c>
      <c r="D29" s="187">
        <v>378</v>
      </c>
      <c r="E29" s="187">
        <v>300</v>
      </c>
      <c r="F29" s="187">
        <v>369</v>
      </c>
      <c r="G29" s="187">
        <v>224</v>
      </c>
      <c r="H29" s="187">
        <v>145</v>
      </c>
      <c r="I29" s="187">
        <v>996</v>
      </c>
      <c r="J29" s="187">
        <v>180</v>
      </c>
      <c r="K29" s="187">
        <v>172</v>
      </c>
      <c r="L29" s="187">
        <v>137</v>
      </c>
      <c r="M29" s="187">
        <v>101</v>
      </c>
      <c r="N29" s="187">
        <v>85</v>
      </c>
      <c r="O29" s="208">
        <v>56</v>
      </c>
      <c r="P29" s="209">
        <v>265</v>
      </c>
    </row>
    <row r="30" spans="1:16" ht="15.95" customHeight="1" x14ac:dyDescent="0.2">
      <c r="A30" s="116" t="s">
        <v>21</v>
      </c>
      <c r="B30" s="207">
        <v>2581</v>
      </c>
      <c r="C30" s="186">
        <v>1077</v>
      </c>
      <c r="D30" s="187">
        <v>661</v>
      </c>
      <c r="E30" s="187">
        <v>416</v>
      </c>
      <c r="F30" s="187">
        <v>558</v>
      </c>
      <c r="G30" s="187">
        <v>320</v>
      </c>
      <c r="H30" s="187">
        <v>238</v>
      </c>
      <c r="I30" s="187">
        <v>946</v>
      </c>
      <c r="J30" s="187">
        <v>237</v>
      </c>
      <c r="K30" s="187">
        <v>155</v>
      </c>
      <c r="L30" s="187">
        <v>137</v>
      </c>
      <c r="M30" s="187">
        <v>119</v>
      </c>
      <c r="N30" s="187">
        <v>79</v>
      </c>
      <c r="O30" s="208">
        <v>43</v>
      </c>
      <c r="P30" s="209">
        <v>176</v>
      </c>
    </row>
    <row r="31" spans="1:16" ht="15.95" customHeight="1" x14ac:dyDescent="0.2">
      <c r="A31" s="116" t="s">
        <v>22</v>
      </c>
      <c r="B31" s="207">
        <v>1125</v>
      </c>
      <c r="C31" s="186">
        <v>498</v>
      </c>
      <c r="D31" s="187">
        <v>293</v>
      </c>
      <c r="E31" s="187">
        <v>205</v>
      </c>
      <c r="F31" s="187">
        <v>223</v>
      </c>
      <c r="G31" s="187">
        <v>128</v>
      </c>
      <c r="H31" s="187">
        <v>95</v>
      </c>
      <c r="I31" s="187">
        <v>404</v>
      </c>
      <c r="J31" s="187">
        <v>98</v>
      </c>
      <c r="K31" s="187">
        <v>69</v>
      </c>
      <c r="L31" s="187">
        <v>38</v>
      </c>
      <c r="M31" s="187">
        <v>37</v>
      </c>
      <c r="N31" s="187">
        <v>38</v>
      </c>
      <c r="O31" s="208">
        <v>25</v>
      </c>
      <c r="P31" s="209">
        <v>99</v>
      </c>
    </row>
    <row r="32" spans="1:16" ht="15.95" customHeight="1" x14ac:dyDescent="0.2">
      <c r="A32" s="116" t="s">
        <v>23</v>
      </c>
      <c r="B32" s="207">
        <v>2595</v>
      </c>
      <c r="C32" s="186">
        <v>962</v>
      </c>
      <c r="D32" s="187">
        <v>555</v>
      </c>
      <c r="E32" s="187">
        <v>407</v>
      </c>
      <c r="F32" s="187">
        <v>475</v>
      </c>
      <c r="G32" s="187">
        <v>253</v>
      </c>
      <c r="H32" s="187">
        <v>222</v>
      </c>
      <c r="I32" s="187">
        <v>1158</v>
      </c>
      <c r="J32" s="187">
        <v>226</v>
      </c>
      <c r="K32" s="187">
        <v>182</v>
      </c>
      <c r="L32" s="187">
        <v>144</v>
      </c>
      <c r="M32" s="187">
        <v>96</v>
      </c>
      <c r="N32" s="187">
        <v>74</v>
      </c>
      <c r="O32" s="208">
        <v>68</v>
      </c>
      <c r="P32" s="209">
        <v>368</v>
      </c>
    </row>
    <row r="33" spans="1:16" ht="15.95" customHeight="1" x14ac:dyDescent="0.2">
      <c r="A33" s="116" t="s">
        <v>24</v>
      </c>
      <c r="B33" s="207">
        <v>2901</v>
      </c>
      <c r="C33" s="186">
        <v>909</v>
      </c>
      <c r="D33" s="187">
        <v>536</v>
      </c>
      <c r="E33" s="187">
        <v>373</v>
      </c>
      <c r="F33" s="187">
        <v>565</v>
      </c>
      <c r="G33" s="187">
        <v>321</v>
      </c>
      <c r="H33" s="187">
        <v>244</v>
      </c>
      <c r="I33" s="187">
        <v>1427</v>
      </c>
      <c r="J33" s="187">
        <v>296</v>
      </c>
      <c r="K33" s="187">
        <v>225</v>
      </c>
      <c r="L33" s="187">
        <v>195</v>
      </c>
      <c r="M33" s="187">
        <v>118</v>
      </c>
      <c r="N33" s="187">
        <v>126</v>
      </c>
      <c r="O33" s="208">
        <v>79</v>
      </c>
      <c r="P33" s="209">
        <v>388</v>
      </c>
    </row>
    <row r="34" spans="1:16" ht="15.95" customHeight="1" x14ac:dyDescent="0.2">
      <c r="A34" s="116" t="s">
        <v>25</v>
      </c>
      <c r="B34" s="207">
        <v>3627</v>
      </c>
      <c r="C34" s="186">
        <v>1222</v>
      </c>
      <c r="D34" s="187">
        <v>673</v>
      </c>
      <c r="E34" s="187">
        <v>549</v>
      </c>
      <c r="F34" s="187">
        <v>628</v>
      </c>
      <c r="G34" s="187">
        <v>372</v>
      </c>
      <c r="H34" s="187">
        <v>256</v>
      </c>
      <c r="I34" s="187">
        <v>1777</v>
      </c>
      <c r="J34" s="187">
        <v>311</v>
      </c>
      <c r="K34" s="187">
        <v>246</v>
      </c>
      <c r="L34" s="187">
        <v>198</v>
      </c>
      <c r="M34" s="187">
        <v>137</v>
      </c>
      <c r="N34" s="187">
        <v>150</v>
      </c>
      <c r="O34" s="208">
        <v>100</v>
      </c>
      <c r="P34" s="209">
        <v>635</v>
      </c>
    </row>
    <row r="35" spans="1:16" ht="15.95" customHeight="1" x14ac:dyDescent="0.2">
      <c r="A35" s="116" t="s">
        <v>26</v>
      </c>
      <c r="B35" s="207">
        <v>9287</v>
      </c>
      <c r="C35" s="186">
        <v>2811</v>
      </c>
      <c r="D35" s="187">
        <v>1540</v>
      </c>
      <c r="E35" s="187">
        <v>1271</v>
      </c>
      <c r="F35" s="187">
        <v>1676</v>
      </c>
      <c r="G35" s="187">
        <v>929</v>
      </c>
      <c r="H35" s="187">
        <v>747</v>
      </c>
      <c r="I35" s="187">
        <v>4800</v>
      </c>
      <c r="J35" s="187">
        <v>925</v>
      </c>
      <c r="K35" s="187">
        <v>734</v>
      </c>
      <c r="L35" s="187">
        <v>587</v>
      </c>
      <c r="M35" s="187">
        <v>463</v>
      </c>
      <c r="N35" s="187">
        <v>388</v>
      </c>
      <c r="O35" s="208">
        <v>298</v>
      </c>
      <c r="P35" s="209">
        <v>1405</v>
      </c>
    </row>
    <row r="36" spans="1:16" ht="15.95" customHeight="1" x14ac:dyDescent="0.2">
      <c r="A36" s="116" t="s">
        <v>27</v>
      </c>
      <c r="B36" s="207">
        <v>1855</v>
      </c>
      <c r="C36" s="186">
        <v>681</v>
      </c>
      <c r="D36" s="187">
        <v>406</v>
      </c>
      <c r="E36" s="187">
        <v>275</v>
      </c>
      <c r="F36" s="187">
        <v>352</v>
      </c>
      <c r="G36" s="187">
        <v>194</v>
      </c>
      <c r="H36" s="187">
        <v>158</v>
      </c>
      <c r="I36" s="187">
        <v>822</v>
      </c>
      <c r="J36" s="187">
        <v>156</v>
      </c>
      <c r="K36" s="187">
        <v>130</v>
      </c>
      <c r="L36" s="187">
        <v>102</v>
      </c>
      <c r="M36" s="187">
        <v>90</v>
      </c>
      <c r="N36" s="187">
        <v>55</v>
      </c>
      <c r="O36" s="208">
        <v>30</v>
      </c>
      <c r="P36" s="209">
        <v>259</v>
      </c>
    </row>
    <row r="37" spans="1:16" ht="15.95" customHeight="1" x14ac:dyDescent="0.2">
      <c r="A37" s="118" t="s">
        <v>28</v>
      </c>
      <c r="B37" s="210">
        <v>4630</v>
      </c>
      <c r="C37" s="188">
        <v>1844</v>
      </c>
      <c r="D37" s="189">
        <v>1119</v>
      </c>
      <c r="E37" s="189">
        <v>725</v>
      </c>
      <c r="F37" s="189">
        <v>899</v>
      </c>
      <c r="G37" s="189">
        <v>489</v>
      </c>
      <c r="H37" s="189">
        <v>410</v>
      </c>
      <c r="I37" s="189">
        <v>1887</v>
      </c>
      <c r="J37" s="189">
        <v>436</v>
      </c>
      <c r="K37" s="189">
        <v>375</v>
      </c>
      <c r="L37" s="189">
        <v>275</v>
      </c>
      <c r="M37" s="189">
        <v>187</v>
      </c>
      <c r="N37" s="189">
        <v>168</v>
      </c>
      <c r="O37" s="211">
        <v>109</v>
      </c>
      <c r="P37" s="212">
        <v>337</v>
      </c>
    </row>
    <row r="38" spans="1:16" ht="15.95" customHeight="1" x14ac:dyDescent="0.2">
      <c r="A38" s="119" t="s">
        <v>29</v>
      </c>
      <c r="B38" s="217">
        <v>30644</v>
      </c>
      <c r="C38" s="198">
        <v>10682</v>
      </c>
      <c r="D38" s="191">
        <v>6161</v>
      </c>
      <c r="E38" s="191">
        <v>4521</v>
      </c>
      <c r="F38" s="191">
        <v>5745</v>
      </c>
      <c r="G38" s="191">
        <v>3230</v>
      </c>
      <c r="H38" s="191">
        <v>2515</v>
      </c>
      <c r="I38" s="191">
        <v>14217</v>
      </c>
      <c r="J38" s="191">
        <v>2865</v>
      </c>
      <c r="K38" s="191">
        <v>2288</v>
      </c>
      <c r="L38" s="191">
        <v>1813</v>
      </c>
      <c r="M38" s="191">
        <v>1348</v>
      </c>
      <c r="N38" s="191">
        <v>1163</v>
      </c>
      <c r="O38" s="214">
        <v>808</v>
      </c>
      <c r="P38" s="215">
        <v>3932</v>
      </c>
    </row>
    <row r="39" spans="1:16" ht="15.95" customHeight="1" x14ac:dyDescent="0.2">
      <c r="A39" s="116" t="s">
        <v>30</v>
      </c>
      <c r="B39" s="242">
        <v>9512</v>
      </c>
      <c r="C39" s="186">
        <v>2738</v>
      </c>
      <c r="D39" s="187">
        <v>1444</v>
      </c>
      <c r="E39" s="187">
        <v>1294</v>
      </c>
      <c r="F39" s="187">
        <v>1423</v>
      </c>
      <c r="G39" s="187">
        <v>815</v>
      </c>
      <c r="H39" s="187">
        <v>608</v>
      </c>
      <c r="I39" s="187">
        <v>5351</v>
      </c>
      <c r="J39" s="187">
        <v>760</v>
      </c>
      <c r="K39" s="187">
        <v>602</v>
      </c>
      <c r="L39" s="187">
        <v>600</v>
      </c>
      <c r="M39" s="187">
        <v>526</v>
      </c>
      <c r="N39" s="187">
        <v>505</v>
      </c>
      <c r="O39" s="208">
        <v>388</v>
      </c>
      <c r="P39" s="209">
        <v>1970</v>
      </c>
    </row>
    <row r="40" spans="1:16" ht="15.95" customHeight="1" x14ac:dyDescent="0.2">
      <c r="A40" s="116" t="s">
        <v>31</v>
      </c>
      <c r="B40" s="207">
        <v>8355</v>
      </c>
      <c r="C40" s="186">
        <v>2282</v>
      </c>
      <c r="D40" s="187">
        <v>1249</v>
      </c>
      <c r="E40" s="187">
        <v>1033</v>
      </c>
      <c r="F40" s="187">
        <v>1321</v>
      </c>
      <c r="G40" s="187">
        <v>742</v>
      </c>
      <c r="H40" s="187">
        <v>579</v>
      </c>
      <c r="I40" s="187">
        <v>4752</v>
      </c>
      <c r="J40" s="187">
        <v>807</v>
      </c>
      <c r="K40" s="187">
        <v>554</v>
      </c>
      <c r="L40" s="187">
        <v>460</v>
      </c>
      <c r="M40" s="187">
        <v>353</v>
      </c>
      <c r="N40" s="187">
        <v>325</v>
      </c>
      <c r="O40" s="208">
        <v>274</v>
      </c>
      <c r="P40" s="209">
        <v>1979</v>
      </c>
    </row>
    <row r="41" spans="1:16" ht="15.95" customHeight="1" x14ac:dyDescent="0.2">
      <c r="A41" s="116" t="s">
        <v>32</v>
      </c>
      <c r="B41" s="207">
        <v>7704</v>
      </c>
      <c r="C41" s="186">
        <v>3164</v>
      </c>
      <c r="D41" s="187">
        <v>1867</v>
      </c>
      <c r="E41" s="187">
        <v>1297</v>
      </c>
      <c r="F41" s="187">
        <v>1590</v>
      </c>
      <c r="G41" s="187">
        <v>897</v>
      </c>
      <c r="H41" s="187">
        <v>693</v>
      </c>
      <c r="I41" s="187">
        <v>2950</v>
      </c>
      <c r="J41" s="187">
        <v>770</v>
      </c>
      <c r="K41" s="187">
        <v>568</v>
      </c>
      <c r="L41" s="187">
        <v>407</v>
      </c>
      <c r="M41" s="187">
        <v>274</v>
      </c>
      <c r="N41" s="187">
        <v>218</v>
      </c>
      <c r="O41" s="208">
        <v>147</v>
      </c>
      <c r="P41" s="209">
        <v>566</v>
      </c>
    </row>
    <row r="42" spans="1:16" ht="15.95" customHeight="1" x14ac:dyDescent="0.2">
      <c r="A42" s="116" t="s">
        <v>33</v>
      </c>
      <c r="B42" s="207">
        <v>8416</v>
      </c>
      <c r="C42" s="186">
        <v>2263</v>
      </c>
      <c r="D42" s="187">
        <v>980</v>
      </c>
      <c r="E42" s="187">
        <v>1283</v>
      </c>
      <c r="F42" s="187">
        <v>1647</v>
      </c>
      <c r="G42" s="187">
        <v>995</v>
      </c>
      <c r="H42" s="187">
        <v>652</v>
      </c>
      <c r="I42" s="187">
        <v>4506</v>
      </c>
      <c r="J42" s="187">
        <v>942</v>
      </c>
      <c r="K42" s="187">
        <v>652</v>
      </c>
      <c r="L42" s="187">
        <v>531</v>
      </c>
      <c r="M42" s="187">
        <v>341</v>
      </c>
      <c r="N42" s="187">
        <v>337</v>
      </c>
      <c r="O42" s="208">
        <v>250</v>
      </c>
      <c r="P42" s="209">
        <v>1453</v>
      </c>
    </row>
    <row r="43" spans="1:16" ht="15.95" customHeight="1" x14ac:dyDescent="0.2">
      <c r="A43" s="116" t="s">
        <v>34</v>
      </c>
      <c r="B43" s="218">
        <v>2400</v>
      </c>
      <c r="C43" s="194">
        <v>836</v>
      </c>
      <c r="D43" s="195">
        <v>346</v>
      </c>
      <c r="E43" s="195">
        <v>490</v>
      </c>
      <c r="F43" s="195">
        <v>559</v>
      </c>
      <c r="G43" s="195">
        <v>333</v>
      </c>
      <c r="H43" s="195">
        <v>226</v>
      </c>
      <c r="I43" s="195">
        <v>1005</v>
      </c>
      <c r="J43" s="195">
        <v>255</v>
      </c>
      <c r="K43" s="195">
        <v>166</v>
      </c>
      <c r="L43" s="195">
        <v>122</v>
      </c>
      <c r="M43" s="195">
        <v>71</v>
      </c>
      <c r="N43" s="195">
        <v>72</v>
      </c>
      <c r="O43" s="219">
        <v>67</v>
      </c>
      <c r="P43" s="220">
        <v>252</v>
      </c>
    </row>
    <row r="44" spans="1:16" ht="15.95" customHeight="1" x14ac:dyDescent="0.2">
      <c r="A44" s="116" t="s">
        <v>35</v>
      </c>
      <c r="B44" s="207">
        <v>4762</v>
      </c>
      <c r="C44" s="186">
        <v>1482</v>
      </c>
      <c r="D44" s="187">
        <v>810</v>
      </c>
      <c r="E44" s="187">
        <v>672</v>
      </c>
      <c r="F44" s="187">
        <v>899</v>
      </c>
      <c r="G44" s="187">
        <v>503</v>
      </c>
      <c r="H44" s="187">
        <v>396</v>
      </c>
      <c r="I44" s="187">
        <v>2381</v>
      </c>
      <c r="J44" s="187">
        <v>428</v>
      </c>
      <c r="K44" s="187">
        <v>378</v>
      </c>
      <c r="L44" s="187">
        <v>292</v>
      </c>
      <c r="M44" s="187">
        <v>241</v>
      </c>
      <c r="N44" s="187">
        <v>177</v>
      </c>
      <c r="O44" s="208">
        <v>133</v>
      </c>
      <c r="P44" s="209">
        <v>732</v>
      </c>
    </row>
    <row r="45" spans="1:16" ht="15.95" customHeight="1" x14ac:dyDescent="0.2">
      <c r="A45" s="118" t="s">
        <v>36</v>
      </c>
      <c r="B45" s="210">
        <v>2228</v>
      </c>
      <c r="C45" s="188">
        <v>726</v>
      </c>
      <c r="D45" s="189">
        <v>430</v>
      </c>
      <c r="E45" s="189">
        <v>296</v>
      </c>
      <c r="F45" s="189">
        <v>396</v>
      </c>
      <c r="G45" s="189">
        <v>205</v>
      </c>
      <c r="H45" s="189">
        <v>191</v>
      </c>
      <c r="I45" s="189">
        <v>1106</v>
      </c>
      <c r="J45" s="189">
        <v>215</v>
      </c>
      <c r="K45" s="189">
        <v>156</v>
      </c>
      <c r="L45" s="189">
        <v>152</v>
      </c>
      <c r="M45" s="189">
        <v>115</v>
      </c>
      <c r="N45" s="189">
        <v>124</v>
      </c>
      <c r="O45" s="211">
        <v>61</v>
      </c>
      <c r="P45" s="212">
        <v>283</v>
      </c>
    </row>
    <row r="46" spans="1:16" ht="15.95" customHeight="1" x14ac:dyDescent="0.2">
      <c r="A46" s="119" t="s">
        <v>37</v>
      </c>
      <c r="B46" s="213">
        <v>43377</v>
      </c>
      <c r="C46" s="198">
        <v>13491</v>
      </c>
      <c r="D46" s="191">
        <v>7126</v>
      </c>
      <c r="E46" s="191">
        <v>6365</v>
      </c>
      <c r="F46" s="191">
        <v>7835</v>
      </c>
      <c r="G46" s="191">
        <v>4490</v>
      </c>
      <c r="H46" s="191">
        <v>3345</v>
      </c>
      <c r="I46" s="191">
        <v>22051</v>
      </c>
      <c r="J46" s="191">
        <v>4177</v>
      </c>
      <c r="K46" s="191">
        <v>3076</v>
      </c>
      <c r="L46" s="191">
        <v>2564</v>
      </c>
      <c r="M46" s="191">
        <v>1921</v>
      </c>
      <c r="N46" s="191">
        <v>1758</v>
      </c>
      <c r="O46" s="214">
        <v>1320</v>
      </c>
      <c r="P46" s="215">
        <v>7235</v>
      </c>
    </row>
    <row r="47" spans="1:16" ht="15.95" customHeight="1" x14ac:dyDescent="0.2">
      <c r="A47" s="116" t="s">
        <v>38</v>
      </c>
      <c r="B47" s="242">
        <v>2092</v>
      </c>
      <c r="C47" s="186">
        <v>614</v>
      </c>
      <c r="D47" s="187">
        <v>309</v>
      </c>
      <c r="E47" s="187">
        <v>305</v>
      </c>
      <c r="F47" s="187">
        <v>389</v>
      </c>
      <c r="G47" s="187">
        <v>224</v>
      </c>
      <c r="H47" s="187">
        <v>165</v>
      </c>
      <c r="I47" s="187">
        <v>1089</v>
      </c>
      <c r="J47" s="187">
        <v>190</v>
      </c>
      <c r="K47" s="187">
        <v>133</v>
      </c>
      <c r="L47" s="187">
        <v>122</v>
      </c>
      <c r="M47" s="187">
        <v>103</v>
      </c>
      <c r="N47" s="187">
        <v>110</v>
      </c>
      <c r="O47" s="208">
        <v>66</v>
      </c>
      <c r="P47" s="209">
        <v>365</v>
      </c>
    </row>
    <row r="48" spans="1:16" ht="15.95" customHeight="1" x14ac:dyDescent="0.2">
      <c r="A48" s="116" t="s">
        <v>39</v>
      </c>
      <c r="B48" s="207">
        <v>6087</v>
      </c>
      <c r="C48" s="186">
        <v>1826</v>
      </c>
      <c r="D48" s="187">
        <v>964</v>
      </c>
      <c r="E48" s="187">
        <v>862</v>
      </c>
      <c r="F48" s="187">
        <v>1150</v>
      </c>
      <c r="G48" s="187">
        <v>695</v>
      </c>
      <c r="H48" s="187">
        <v>455</v>
      </c>
      <c r="I48" s="187">
        <v>3111</v>
      </c>
      <c r="J48" s="187">
        <v>644</v>
      </c>
      <c r="K48" s="187">
        <v>579</v>
      </c>
      <c r="L48" s="187">
        <v>431</v>
      </c>
      <c r="M48" s="187">
        <v>319</v>
      </c>
      <c r="N48" s="187">
        <v>264</v>
      </c>
      <c r="O48" s="208">
        <v>161</v>
      </c>
      <c r="P48" s="209">
        <v>713</v>
      </c>
    </row>
    <row r="49" spans="1:16" ht="15.95" customHeight="1" x14ac:dyDescent="0.2">
      <c r="A49" s="116" t="s">
        <v>40</v>
      </c>
      <c r="B49" s="207">
        <v>2560</v>
      </c>
      <c r="C49" s="186">
        <v>836</v>
      </c>
      <c r="D49" s="187">
        <v>473</v>
      </c>
      <c r="E49" s="187">
        <v>363</v>
      </c>
      <c r="F49" s="187">
        <v>437</v>
      </c>
      <c r="G49" s="187">
        <v>248</v>
      </c>
      <c r="H49" s="187">
        <v>189</v>
      </c>
      <c r="I49" s="187">
        <v>1287</v>
      </c>
      <c r="J49" s="187">
        <v>247</v>
      </c>
      <c r="K49" s="187">
        <v>200</v>
      </c>
      <c r="L49" s="187">
        <v>131</v>
      </c>
      <c r="M49" s="187">
        <v>119</v>
      </c>
      <c r="N49" s="187">
        <v>122</v>
      </c>
      <c r="O49" s="208">
        <v>64</v>
      </c>
      <c r="P49" s="209">
        <v>404</v>
      </c>
    </row>
    <row r="50" spans="1:16" ht="15.95" customHeight="1" x14ac:dyDescent="0.2">
      <c r="A50" s="116" t="s">
        <v>41</v>
      </c>
      <c r="B50" s="207">
        <v>2157</v>
      </c>
      <c r="C50" s="186">
        <v>597</v>
      </c>
      <c r="D50" s="187">
        <v>362</v>
      </c>
      <c r="E50" s="187">
        <v>235</v>
      </c>
      <c r="F50" s="187">
        <v>377</v>
      </c>
      <c r="G50" s="187">
        <v>237</v>
      </c>
      <c r="H50" s="187">
        <v>140</v>
      </c>
      <c r="I50" s="187">
        <v>1183</v>
      </c>
      <c r="J50" s="187">
        <v>204</v>
      </c>
      <c r="K50" s="187">
        <v>155</v>
      </c>
      <c r="L50" s="187">
        <v>149</v>
      </c>
      <c r="M50" s="187">
        <v>117</v>
      </c>
      <c r="N50" s="187">
        <v>94</v>
      </c>
      <c r="O50" s="208">
        <v>65</v>
      </c>
      <c r="P50" s="209">
        <v>399</v>
      </c>
    </row>
    <row r="51" spans="1:16" ht="15.95" customHeight="1" x14ac:dyDescent="0.2">
      <c r="A51" s="116" t="s">
        <v>42</v>
      </c>
      <c r="B51" s="207">
        <v>4776</v>
      </c>
      <c r="C51" s="186">
        <v>1426</v>
      </c>
      <c r="D51" s="187">
        <v>805</v>
      </c>
      <c r="E51" s="187">
        <v>621</v>
      </c>
      <c r="F51" s="187">
        <v>775</v>
      </c>
      <c r="G51" s="187">
        <v>427</v>
      </c>
      <c r="H51" s="187">
        <v>348</v>
      </c>
      <c r="I51" s="187">
        <v>2575</v>
      </c>
      <c r="J51" s="187">
        <v>430</v>
      </c>
      <c r="K51" s="187">
        <v>309</v>
      </c>
      <c r="L51" s="187">
        <v>301</v>
      </c>
      <c r="M51" s="187">
        <v>219</v>
      </c>
      <c r="N51" s="187">
        <v>202</v>
      </c>
      <c r="O51" s="208">
        <v>154</v>
      </c>
      <c r="P51" s="209">
        <v>960</v>
      </c>
    </row>
    <row r="52" spans="1:16" ht="15.95" customHeight="1" x14ac:dyDescent="0.2">
      <c r="A52" s="116" t="s">
        <v>43</v>
      </c>
      <c r="B52" s="207">
        <v>4121</v>
      </c>
      <c r="C52" s="186">
        <v>1408</v>
      </c>
      <c r="D52" s="187">
        <v>722</v>
      </c>
      <c r="E52" s="187">
        <v>686</v>
      </c>
      <c r="F52" s="187">
        <v>792</v>
      </c>
      <c r="G52" s="187">
        <v>456</v>
      </c>
      <c r="H52" s="187">
        <v>336</v>
      </c>
      <c r="I52" s="187">
        <v>1921</v>
      </c>
      <c r="J52" s="187">
        <v>384</v>
      </c>
      <c r="K52" s="187">
        <v>259</v>
      </c>
      <c r="L52" s="187">
        <v>222</v>
      </c>
      <c r="M52" s="187">
        <v>164</v>
      </c>
      <c r="N52" s="187">
        <v>137</v>
      </c>
      <c r="O52" s="208">
        <v>115</v>
      </c>
      <c r="P52" s="209">
        <v>640</v>
      </c>
    </row>
    <row r="53" spans="1:16" ht="15.95" customHeight="1" x14ac:dyDescent="0.2">
      <c r="A53" s="116" t="s">
        <v>44</v>
      </c>
      <c r="B53" s="207">
        <v>3847</v>
      </c>
      <c r="C53" s="186">
        <v>1368</v>
      </c>
      <c r="D53" s="187">
        <v>716</v>
      </c>
      <c r="E53" s="187">
        <v>652</v>
      </c>
      <c r="F53" s="187">
        <v>760</v>
      </c>
      <c r="G53" s="187">
        <v>483</v>
      </c>
      <c r="H53" s="187">
        <v>277</v>
      </c>
      <c r="I53" s="187">
        <v>1719</v>
      </c>
      <c r="J53" s="187">
        <v>331</v>
      </c>
      <c r="K53" s="187">
        <v>259</v>
      </c>
      <c r="L53" s="187">
        <v>334</v>
      </c>
      <c r="M53" s="187">
        <v>157</v>
      </c>
      <c r="N53" s="187">
        <v>142</v>
      </c>
      <c r="O53" s="208">
        <v>98</v>
      </c>
      <c r="P53" s="209">
        <v>398</v>
      </c>
    </row>
    <row r="54" spans="1:16" ht="15.95" customHeight="1" x14ac:dyDescent="0.2">
      <c r="A54" s="116" t="s">
        <v>45</v>
      </c>
      <c r="B54" s="207">
        <v>3744</v>
      </c>
      <c r="C54" s="186">
        <v>1103</v>
      </c>
      <c r="D54" s="187">
        <v>509</v>
      </c>
      <c r="E54" s="187">
        <v>594</v>
      </c>
      <c r="F54" s="187">
        <v>701</v>
      </c>
      <c r="G54" s="187">
        <v>450</v>
      </c>
      <c r="H54" s="187">
        <v>251</v>
      </c>
      <c r="I54" s="187">
        <v>1940</v>
      </c>
      <c r="J54" s="187">
        <v>387</v>
      </c>
      <c r="K54" s="187">
        <v>295</v>
      </c>
      <c r="L54" s="187">
        <v>189</v>
      </c>
      <c r="M54" s="187">
        <v>143</v>
      </c>
      <c r="N54" s="187">
        <v>154</v>
      </c>
      <c r="O54" s="208">
        <v>122</v>
      </c>
      <c r="P54" s="209">
        <v>650</v>
      </c>
    </row>
    <row r="55" spans="1:16" s="33" customFormat="1" ht="15.95" customHeight="1" x14ac:dyDescent="0.2">
      <c r="A55" s="116" t="s">
        <v>46</v>
      </c>
      <c r="B55" s="207">
        <v>1155</v>
      </c>
      <c r="C55" s="186">
        <v>349</v>
      </c>
      <c r="D55" s="187">
        <v>196</v>
      </c>
      <c r="E55" s="187">
        <v>153</v>
      </c>
      <c r="F55" s="187">
        <v>185</v>
      </c>
      <c r="G55" s="187">
        <v>108</v>
      </c>
      <c r="H55" s="187">
        <v>77</v>
      </c>
      <c r="I55" s="187">
        <v>621</v>
      </c>
      <c r="J55" s="187">
        <v>132</v>
      </c>
      <c r="K55" s="187">
        <v>82</v>
      </c>
      <c r="L55" s="187">
        <v>56</v>
      </c>
      <c r="M55" s="187">
        <v>49</v>
      </c>
      <c r="N55" s="187">
        <v>44</v>
      </c>
      <c r="O55" s="208">
        <v>22</v>
      </c>
      <c r="P55" s="209">
        <v>236</v>
      </c>
    </row>
    <row r="56" spans="1:16" ht="15.95" customHeight="1" x14ac:dyDescent="0.2">
      <c r="A56" s="116" t="s">
        <v>47</v>
      </c>
      <c r="B56" s="207">
        <v>2123</v>
      </c>
      <c r="C56" s="186">
        <v>814</v>
      </c>
      <c r="D56" s="187">
        <v>405</v>
      </c>
      <c r="E56" s="187">
        <v>409</v>
      </c>
      <c r="F56" s="187">
        <v>446</v>
      </c>
      <c r="G56" s="187">
        <v>299</v>
      </c>
      <c r="H56" s="187">
        <v>147</v>
      </c>
      <c r="I56" s="187">
        <v>863</v>
      </c>
      <c r="J56" s="187">
        <v>207</v>
      </c>
      <c r="K56" s="187">
        <v>150</v>
      </c>
      <c r="L56" s="187">
        <v>121</v>
      </c>
      <c r="M56" s="187">
        <v>84</v>
      </c>
      <c r="N56" s="187">
        <v>67</v>
      </c>
      <c r="O56" s="208">
        <v>34</v>
      </c>
      <c r="P56" s="209">
        <v>200</v>
      </c>
    </row>
    <row r="57" spans="1:16" ht="15.95" customHeight="1" x14ac:dyDescent="0.2">
      <c r="A57" s="118" t="s">
        <v>48</v>
      </c>
      <c r="B57" s="210">
        <v>6554</v>
      </c>
      <c r="C57" s="188">
        <v>2267</v>
      </c>
      <c r="D57" s="189">
        <v>1192</v>
      </c>
      <c r="E57" s="189">
        <v>1075</v>
      </c>
      <c r="F57" s="189">
        <v>1410</v>
      </c>
      <c r="G57" s="189">
        <v>860</v>
      </c>
      <c r="H57" s="189">
        <v>550</v>
      </c>
      <c r="I57" s="189">
        <v>2877</v>
      </c>
      <c r="J57" s="189">
        <v>657</v>
      </c>
      <c r="K57" s="189">
        <v>524</v>
      </c>
      <c r="L57" s="189">
        <v>410</v>
      </c>
      <c r="M57" s="189">
        <v>307</v>
      </c>
      <c r="N57" s="189">
        <v>219</v>
      </c>
      <c r="O57" s="211">
        <v>157</v>
      </c>
      <c r="P57" s="212">
        <v>603</v>
      </c>
    </row>
    <row r="58" spans="1:16" ht="15.95" customHeight="1" thickBot="1" x14ac:dyDescent="0.25">
      <c r="A58" s="120" t="s">
        <v>49</v>
      </c>
      <c r="B58" s="221">
        <v>39216</v>
      </c>
      <c r="C58" s="201">
        <v>12608</v>
      </c>
      <c r="D58" s="197">
        <v>6653</v>
      </c>
      <c r="E58" s="197">
        <v>5955</v>
      </c>
      <c r="F58" s="197">
        <v>7422</v>
      </c>
      <c r="G58" s="197">
        <v>4487</v>
      </c>
      <c r="H58" s="197">
        <v>2935</v>
      </c>
      <c r="I58" s="197">
        <v>19186</v>
      </c>
      <c r="J58" s="197">
        <v>3813</v>
      </c>
      <c r="K58" s="197">
        <v>2945</v>
      </c>
      <c r="L58" s="197">
        <v>2466</v>
      </c>
      <c r="M58" s="197">
        <v>1781</v>
      </c>
      <c r="N58" s="197">
        <v>1555</v>
      </c>
      <c r="O58" s="222">
        <v>1058</v>
      </c>
      <c r="P58" s="223">
        <v>5568</v>
      </c>
    </row>
    <row r="59" spans="1:16" ht="15.95" customHeight="1" x14ac:dyDescent="0.2">
      <c r="A59" s="121" t="s">
        <v>50</v>
      </c>
      <c r="B59" s="207">
        <v>5448</v>
      </c>
      <c r="C59" s="186">
        <v>1708</v>
      </c>
      <c r="D59" s="187">
        <v>884</v>
      </c>
      <c r="E59" s="187">
        <v>824</v>
      </c>
      <c r="F59" s="187">
        <v>1052</v>
      </c>
      <c r="G59" s="187">
        <v>577</v>
      </c>
      <c r="H59" s="187">
        <v>475</v>
      </c>
      <c r="I59" s="187">
        <v>2688</v>
      </c>
      <c r="J59" s="187">
        <v>662</v>
      </c>
      <c r="K59" s="187">
        <v>445</v>
      </c>
      <c r="L59" s="187">
        <v>326</v>
      </c>
      <c r="M59" s="187">
        <v>241</v>
      </c>
      <c r="N59" s="187">
        <v>204</v>
      </c>
      <c r="O59" s="208">
        <v>154</v>
      </c>
      <c r="P59" s="209">
        <v>656</v>
      </c>
    </row>
    <row r="60" spans="1:16" ht="15.95" customHeight="1" x14ac:dyDescent="0.2">
      <c r="A60" s="116" t="s">
        <v>51</v>
      </c>
      <c r="B60" s="207">
        <v>1591</v>
      </c>
      <c r="C60" s="186">
        <v>497</v>
      </c>
      <c r="D60" s="187">
        <v>240</v>
      </c>
      <c r="E60" s="187">
        <v>257</v>
      </c>
      <c r="F60" s="187">
        <v>246</v>
      </c>
      <c r="G60" s="187">
        <v>131</v>
      </c>
      <c r="H60" s="187">
        <v>115</v>
      </c>
      <c r="I60" s="187">
        <v>848</v>
      </c>
      <c r="J60" s="187">
        <v>185</v>
      </c>
      <c r="K60" s="187">
        <v>110</v>
      </c>
      <c r="L60" s="187">
        <v>105</v>
      </c>
      <c r="M60" s="187">
        <v>75</v>
      </c>
      <c r="N60" s="187">
        <v>72</v>
      </c>
      <c r="O60" s="208">
        <v>32</v>
      </c>
      <c r="P60" s="209">
        <v>269</v>
      </c>
    </row>
    <row r="61" spans="1:16" ht="15.95" customHeight="1" x14ac:dyDescent="0.2">
      <c r="A61" s="116" t="s">
        <v>52</v>
      </c>
      <c r="B61" s="207">
        <v>5280</v>
      </c>
      <c r="C61" s="186">
        <v>1651</v>
      </c>
      <c r="D61" s="187">
        <v>784</v>
      </c>
      <c r="E61" s="187">
        <v>867</v>
      </c>
      <c r="F61" s="187">
        <v>904</v>
      </c>
      <c r="G61" s="187">
        <v>502</v>
      </c>
      <c r="H61" s="187">
        <v>402</v>
      </c>
      <c r="I61" s="187">
        <v>2725</v>
      </c>
      <c r="J61" s="187">
        <v>555</v>
      </c>
      <c r="K61" s="187">
        <v>336</v>
      </c>
      <c r="L61" s="187">
        <v>278</v>
      </c>
      <c r="M61" s="187">
        <v>252</v>
      </c>
      <c r="N61" s="187">
        <v>244</v>
      </c>
      <c r="O61" s="208">
        <v>138</v>
      </c>
      <c r="P61" s="209">
        <v>922</v>
      </c>
    </row>
    <row r="62" spans="1:16" ht="15.95" customHeight="1" x14ac:dyDescent="0.2">
      <c r="A62" s="116" t="s">
        <v>53</v>
      </c>
      <c r="B62" s="207">
        <v>2636</v>
      </c>
      <c r="C62" s="186">
        <v>870</v>
      </c>
      <c r="D62" s="187">
        <v>430</v>
      </c>
      <c r="E62" s="187">
        <v>440</v>
      </c>
      <c r="F62" s="187">
        <v>410</v>
      </c>
      <c r="G62" s="187">
        <v>231</v>
      </c>
      <c r="H62" s="187">
        <v>179</v>
      </c>
      <c r="I62" s="187">
        <v>1356</v>
      </c>
      <c r="J62" s="187">
        <v>251</v>
      </c>
      <c r="K62" s="187">
        <v>175</v>
      </c>
      <c r="L62" s="187">
        <v>127</v>
      </c>
      <c r="M62" s="187">
        <v>111</v>
      </c>
      <c r="N62" s="187">
        <v>65</v>
      </c>
      <c r="O62" s="208">
        <v>56</v>
      </c>
      <c r="P62" s="209">
        <v>571</v>
      </c>
    </row>
    <row r="63" spans="1:16" ht="15.95" customHeight="1" x14ac:dyDescent="0.2">
      <c r="A63" s="116" t="s">
        <v>54</v>
      </c>
      <c r="B63" s="207">
        <v>2140</v>
      </c>
      <c r="C63" s="186">
        <v>632</v>
      </c>
      <c r="D63" s="187">
        <v>352</v>
      </c>
      <c r="E63" s="187">
        <v>280</v>
      </c>
      <c r="F63" s="187">
        <v>306</v>
      </c>
      <c r="G63" s="187">
        <v>173</v>
      </c>
      <c r="H63" s="187">
        <v>133</v>
      </c>
      <c r="I63" s="187">
        <v>1202</v>
      </c>
      <c r="J63" s="187">
        <v>205</v>
      </c>
      <c r="K63" s="187">
        <v>154</v>
      </c>
      <c r="L63" s="187">
        <v>90</v>
      </c>
      <c r="M63" s="187">
        <v>79</v>
      </c>
      <c r="N63" s="187">
        <v>61</v>
      </c>
      <c r="O63" s="208">
        <v>59</v>
      </c>
      <c r="P63" s="209">
        <v>554</v>
      </c>
    </row>
    <row r="64" spans="1:16" ht="15.95" customHeight="1" x14ac:dyDescent="0.2">
      <c r="A64" s="116" t="s">
        <v>55</v>
      </c>
      <c r="B64" s="207">
        <v>7601</v>
      </c>
      <c r="C64" s="186">
        <v>1755</v>
      </c>
      <c r="D64" s="187">
        <v>964</v>
      </c>
      <c r="E64" s="187">
        <v>791</v>
      </c>
      <c r="F64" s="187">
        <v>1022</v>
      </c>
      <c r="G64" s="187">
        <v>616</v>
      </c>
      <c r="H64" s="187">
        <v>406</v>
      </c>
      <c r="I64" s="187">
        <v>4824</v>
      </c>
      <c r="J64" s="187">
        <v>655</v>
      </c>
      <c r="K64" s="187">
        <v>463</v>
      </c>
      <c r="L64" s="187">
        <v>428</v>
      </c>
      <c r="M64" s="187">
        <v>362</v>
      </c>
      <c r="N64" s="187">
        <v>313</v>
      </c>
      <c r="O64" s="208">
        <v>282</v>
      </c>
      <c r="P64" s="209">
        <v>2321</v>
      </c>
    </row>
    <row r="65" spans="1:16" ht="15.95" customHeight="1" x14ac:dyDescent="0.2">
      <c r="A65" s="116" t="s">
        <v>56</v>
      </c>
      <c r="B65" s="207">
        <v>2842</v>
      </c>
      <c r="C65" s="186">
        <v>518</v>
      </c>
      <c r="D65" s="187">
        <v>264</v>
      </c>
      <c r="E65" s="187">
        <v>254</v>
      </c>
      <c r="F65" s="187">
        <v>305</v>
      </c>
      <c r="G65" s="187">
        <v>179</v>
      </c>
      <c r="H65" s="187">
        <v>126</v>
      </c>
      <c r="I65" s="187">
        <v>2019</v>
      </c>
      <c r="J65" s="187">
        <v>222</v>
      </c>
      <c r="K65" s="187">
        <v>178</v>
      </c>
      <c r="L65" s="187">
        <v>190</v>
      </c>
      <c r="M65" s="187">
        <v>168</v>
      </c>
      <c r="N65" s="187">
        <v>219</v>
      </c>
      <c r="O65" s="208">
        <v>97</v>
      </c>
      <c r="P65" s="209">
        <v>945</v>
      </c>
    </row>
    <row r="66" spans="1:16" ht="15.95" customHeight="1" x14ac:dyDescent="0.2">
      <c r="A66" s="116" t="s">
        <v>57</v>
      </c>
      <c r="B66" s="207">
        <v>6519</v>
      </c>
      <c r="C66" s="186">
        <v>1255</v>
      </c>
      <c r="D66" s="187">
        <v>658</v>
      </c>
      <c r="E66" s="187">
        <v>597</v>
      </c>
      <c r="F66" s="187">
        <v>724</v>
      </c>
      <c r="G66" s="187">
        <v>396</v>
      </c>
      <c r="H66" s="187">
        <v>328</v>
      </c>
      <c r="I66" s="187">
        <v>4540</v>
      </c>
      <c r="J66" s="187">
        <v>431</v>
      </c>
      <c r="K66" s="187">
        <v>328</v>
      </c>
      <c r="L66" s="187">
        <v>321</v>
      </c>
      <c r="M66" s="187">
        <v>334</v>
      </c>
      <c r="N66" s="187">
        <v>298</v>
      </c>
      <c r="O66" s="208">
        <v>199</v>
      </c>
      <c r="P66" s="209">
        <v>2629</v>
      </c>
    </row>
    <row r="67" spans="1:16" ht="15.95" customHeight="1" x14ac:dyDescent="0.2">
      <c r="A67" s="116" t="s">
        <v>58</v>
      </c>
      <c r="B67" s="207">
        <v>13984</v>
      </c>
      <c r="C67" s="186">
        <v>2077</v>
      </c>
      <c r="D67" s="187">
        <v>1028</v>
      </c>
      <c r="E67" s="187">
        <v>1049</v>
      </c>
      <c r="F67" s="187">
        <v>1548</v>
      </c>
      <c r="G67" s="187">
        <v>906</v>
      </c>
      <c r="H67" s="187">
        <v>642</v>
      </c>
      <c r="I67" s="187">
        <v>10359</v>
      </c>
      <c r="J67" s="187">
        <v>816</v>
      </c>
      <c r="K67" s="187">
        <v>799</v>
      </c>
      <c r="L67" s="187">
        <v>697</v>
      </c>
      <c r="M67" s="187">
        <v>779</v>
      </c>
      <c r="N67" s="187">
        <v>546</v>
      </c>
      <c r="O67" s="208">
        <v>493</v>
      </c>
      <c r="P67" s="209">
        <v>6229</v>
      </c>
    </row>
    <row r="68" spans="1:16" ht="15.95" customHeight="1" x14ac:dyDescent="0.2">
      <c r="A68" s="116" t="s">
        <v>59</v>
      </c>
      <c r="B68" s="207">
        <v>5190</v>
      </c>
      <c r="C68" s="186">
        <v>1234</v>
      </c>
      <c r="D68" s="187">
        <v>716</v>
      </c>
      <c r="E68" s="187">
        <v>518</v>
      </c>
      <c r="F68" s="187">
        <v>720</v>
      </c>
      <c r="G68" s="187">
        <v>418</v>
      </c>
      <c r="H68" s="187">
        <v>302</v>
      </c>
      <c r="I68" s="187">
        <v>3236</v>
      </c>
      <c r="J68" s="187">
        <v>433</v>
      </c>
      <c r="K68" s="187">
        <v>430</v>
      </c>
      <c r="L68" s="187">
        <v>398</v>
      </c>
      <c r="M68" s="187">
        <v>324</v>
      </c>
      <c r="N68" s="187">
        <v>249</v>
      </c>
      <c r="O68" s="208">
        <v>143</v>
      </c>
      <c r="P68" s="209">
        <v>1259</v>
      </c>
    </row>
    <row r="69" spans="1:16" ht="15.95" customHeight="1" x14ac:dyDescent="0.2">
      <c r="A69" s="116" t="s">
        <v>60</v>
      </c>
      <c r="B69" s="207">
        <v>3863</v>
      </c>
      <c r="C69" s="186">
        <v>1201</v>
      </c>
      <c r="D69" s="187">
        <v>652</v>
      </c>
      <c r="E69" s="187">
        <v>549</v>
      </c>
      <c r="F69" s="187">
        <v>669</v>
      </c>
      <c r="G69" s="187">
        <v>391</v>
      </c>
      <c r="H69" s="187">
        <v>278</v>
      </c>
      <c r="I69" s="187">
        <v>1993</v>
      </c>
      <c r="J69" s="187">
        <v>406</v>
      </c>
      <c r="K69" s="187">
        <v>285</v>
      </c>
      <c r="L69" s="187">
        <v>302</v>
      </c>
      <c r="M69" s="187">
        <v>156</v>
      </c>
      <c r="N69" s="187">
        <v>147</v>
      </c>
      <c r="O69" s="208">
        <v>115</v>
      </c>
      <c r="P69" s="209">
        <v>582</v>
      </c>
    </row>
    <row r="70" spans="1:16" ht="15.95" customHeight="1" x14ac:dyDescent="0.2">
      <c r="A70" s="116" t="s">
        <v>61</v>
      </c>
      <c r="B70" s="207">
        <v>2313</v>
      </c>
      <c r="C70" s="186">
        <v>620</v>
      </c>
      <c r="D70" s="187">
        <v>319</v>
      </c>
      <c r="E70" s="187">
        <v>301</v>
      </c>
      <c r="F70" s="187">
        <v>349</v>
      </c>
      <c r="G70" s="187">
        <v>187</v>
      </c>
      <c r="H70" s="187">
        <v>162</v>
      </c>
      <c r="I70" s="187">
        <v>1344</v>
      </c>
      <c r="J70" s="187">
        <v>197</v>
      </c>
      <c r="K70" s="187">
        <v>149</v>
      </c>
      <c r="L70" s="187">
        <v>143</v>
      </c>
      <c r="M70" s="187">
        <v>80</v>
      </c>
      <c r="N70" s="187">
        <v>104</v>
      </c>
      <c r="O70" s="208">
        <v>77</v>
      </c>
      <c r="P70" s="209">
        <v>594</v>
      </c>
    </row>
    <row r="71" spans="1:16" ht="15.95" customHeight="1" x14ac:dyDescent="0.2">
      <c r="A71" s="116" t="s">
        <v>62</v>
      </c>
      <c r="B71" s="210">
        <v>3457</v>
      </c>
      <c r="C71" s="188">
        <v>1065</v>
      </c>
      <c r="D71" s="189">
        <v>639</v>
      </c>
      <c r="E71" s="189">
        <v>426</v>
      </c>
      <c r="F71" s="189">
        <v>508</v>
      </c>
      <c r="G71" s="189">
        <v>304</v>
      </c>
      <c r="H71" s="189">
        <v>204</v>
      </c>
      <c r="I71" s="189">
        <v>1884</v>
      </c>
      <c r="J71" s="189">
        <v>295</v>
      </c>
      <c r="K71" s="189">
        <v>219</v>
      </c>
      <c r="L71" s="189">
        <v>214</v>
      </c>
      <c r="M71" s="189">
        <v>173</v>
      </c>
      <c r="N71" s="189">
        <v>165</v>
      </c>
      <c r="O71" s="211">
        <v>126</v>
      </c>
      <c r="P71" s="212">
        <v>692</v>
      </c>
    </row>
    <row r="72" spans="1:16" ht="15.95" customHeight="1" x14ac:dyDescent="0.2">
      <c r="A72" s="117" t="s">
        <v>63</v>
      </c>
      <c r="B72" s="243">
        <v>62864</v>
      </c>
      <c r="C72" s="198">
        <v>15083</v>
      </c>
      <c r="D72" s="191">
        <v>7930</v>
      </c>
      <c r="E72" s="191">
        <v>7153</v>
      </c>
      <c r="F72" s="191">
        <v>8763</v>
      </c>
      <c r="G72" s="191">
        <v>5011</v>
      </c>
      <c r="H72" s="191">
        <v>3752</v>
      </c>
      <c r="I72" s="191">
        <v>39018</v>
      </c>
      <c r="J72" s="191">
        <v>5313</v>
      </c>
      <c r="K72" s="191">
        <v>4071</v>
      </c>
      <c r="L72" s="191">
        <v>3619</v>
      </c>
      <c r="M72" s="191">
        <v>3134</v>
      </c>
      <c r="N72" s="191">
        <v>2687</v>
      </c>
      <c r="O72" s="214">
        <v>1971</v>
      </c>
      <c r="P72" s="215">
        <v>18223</v>
      </c>
    </row>
    <row r="73" spans="1:16" ht="15.95" customHeight="1" x14ac:dyDescent="0.2">
      <c r="A73" s="116" t="s">
        <v>64</v>
      </c>
      <c r="B73" s="207">
        <v>8219</v>
      </c>
      <c r="C73" s="186">
        <v>2321</v>
      </c>
      <c r="D73" s="187">
        <v>1187</v>
      </c>
      <c r="E73" s="187">
        <v>1134</v>
      </c>
      <c r="F73" s="187">
        <v>1295</v>
      </c>
      <c r="G73" s="187">
        <v>779</v>
      </c>
      <c r="H73" s="187">
        <v>516</v>
      </c>
      <c r="I73" s="187">
        <v>4603</v>
      </c>
      <c r="J73" s="187">
        <v>690</v>
      </c>
      <c r="K73" s="187">
        <v>526</v>
      </c>
      <c r="L73" s="187">
        <v>412</v>
      </c>
      <c r="M73" s="187">
        <v>469</v>
      </c>
      <c r="N73" s="187">
        <v>363</v>
      </c>
      <c r="O73" s="208">
        <v>286</v>
      </c>
      <c r="P73" s="209">
        <v>1857</v>
      </c>
    </row>
    <row r="74" spans="1:16" ht="15.95" customHeight="1" x14ac:dyDescent="0.2">
      <c r="A74" s="116" t="s">
        <v>65</v>
      </c>
      <c r="B74" s="207">
        <v>5717</v>
      </c>
      <c r="C74" s="186">
        <v>1468</v>
      </c>
      <c r="D74" s="187">
        <v>804</v>
      </c>
      <c r="E74" s="187">
        <v>664</v>
      </c>
      <c r="F74" s="187">
        <v>1021</v>
      </c>
      <c r="G74" s="187">
        <v>572</v>
      </c>
      <c r="H74" s="187">
        <v>449</v>
      </c>
      <c r="I74" s="187">
        <v>3228</v>
      </c>
      <c r="J74" s="187">
        <v>526</v>
      </c>
      <c r="K74" s="187">
        <v>477</v>
      </c>
      <c r="L74" s="187">
        <v>393</v>
      </c>
      <c r="M74" s="187">
        <v>341</v>
      </c>
      <c r="N74" s="187">
        <v>241</v>
      </c>
      <c r="O74" s="208">
        <v>157</v>
      </c>
      <c r="P74" s="209">
        <v>1093</v>
      </c>
    </row>
    <row r="75" spans="1:16" ht="15.95" customHeight="1" x14ac:dyDescent="0.2">
      <c r="A75" s="116" t="s">
        <v>66</v>
      </c>
      <c r="B75" s="207">
        <v>9188</v>
      </c>
      <c r="C75" s="186">
        <v>1803</v>
      </c>
      <c r="D75" s="187">
        <v>922</v>
      </c>
      <c r="E75" s="187">
        <v>881</v>
      </c>
      <c r="F75" s="187">
        <v>1036</v>
      </c>
      <c r="G75" s="187">
        <v>641</v>
      </c>
      <c r="H75" s="187">
        <v>395</v>
      </c>
      <c r="I75" s="187">
        <v>6349</v>
      </c>
      <c r="J75" s="187">
        <v>650</v>
      </c>
      <c r="K75" s="187">
        <v>589</v>
      </c>
      <c r="L75" s="187">
        <v>450</v>
      </c>
      <c r="M75" s="187">
        <v>475</v>
      </c>
      <c r="N75" s="187">
        <v>363</v>
      </c>
      <c r="O75" s="208">
        <v>311</v>
      </c>
      <c r="P75" s="209">
        <v>3511</v>
      </c>
    </row>
    <row r="76" spans="1:16" ht="15.95" customHeight="1" x14ac:dyDescent="0.2">
      <c r="A76" s="116" t="s">
        <v>67</v>
      </c>
      <c r="B76" s="207">
        <v>3192</v>
      </c>
      <c r="C76" s="186">
        <v>911</v>
      </c>
      <c r="D76" s="187">
        <v>500</v>
      </c>
      <c r="E76" s="187">
        <v>411</v>
      </c>
      <c r="F76" s="187">
        <v>542</v>
      </c>
      <c r="G76" s="187">
        <v>354</v>
      </c>
      <c r="H76" s="187">
        <v>188</v>
      </c>
      <c r="I76" s="187">
        <v>1739</v>
      </c>
      <c r="J76" s="187">
        <v>305</v>
      </c>
      <c r="K76" s="187">
        <v>194</v>
      </c>
      <c r="L76" s="187">
        <v>189</v>
      </c>
      <c r="M76" s="187">
        <v>174</v>
      </c>
      <c r="N76" s="187">
        <v>101</v>
      </c>
      <c r="O76" s="208">
        <v>96</v>
      </c>
      <c r="P76" s="209">
        <v>680</v>
      </c>
    </row>
    <row r="77" spans="1:16" ht="15.95" customHeight="1" x14ac:dyDescent="0.2">
      <c r="A77" s="116" t="s">
        <v>68</v>
      </c>
      <c r="B77" s="207">
        <v>1335</v>
      </c>
      <c r="C77" s="186">
        <v>241</v>
      </c>
      <c r="D77" s="187">
        <v>125</v>
      </c>
      <c r="E77" s="187">
        <v>116</v>
      </c>
      <c r="F77" s="187">
        <v>185</v>
      </c>
      <c r="G77" s="187">
        <v>108</v>
      </c>
      <c r="H77" s="187">
        <v>77</v>
      </c>
      <c r="I77" s="187">
        <v>909</v>
      </c>
      <c r="J77" s="187">
        <v>117</v>
      </c>
      <c r="K77" s="187">
        <v>94</v>
      </c>
      <c r="L77" s="187">
        <v>79</v>
      </c>
      <c r="M77" s="187">
        <v>119</v>
      </c>
      <c r="N77" s="187">
        <v>71</v>
      </c>
      <c r="O77" s="208">
        <v>39</v>
      </c>
      <c r="P77" s="209">
        <v>390</v>
      </c>
    </row>
    <row r="78" spans="1:16" ht="15.95" customHeight="1" x14ac:dyDescent="0.2">
      <c r="A78" s="116" t="s">
        <v>69</v>
      </c>
      <c r="B78" s="207">
        <v>7529</v>
      </c>
      <c r="C78" s="186">
        <v>2032</v>
      </c>
      <c r="D78" s="187">
        <v>1125</v>
      </c>
      <c r="E78" s="187">
        <v>907</v>
      </c>
      <c r="F78" s="187">
        <v>1170</v>
      </c>
      <c r="G78" s="187">
        <v>697</v>
      </c>
      <c r="H78" s="187">
        <v>473</v>
      </c>
      <c r="I78" s="187">
        <v>4327</v>
      </c>
      <c r="J78" s="187">
        <v>637</v>
      </c>
      <c r="K78" s="187">
        <v>536</v>
      </c>
      <c r="L78" s="187">
        <v>473</v>
      </c>
      <c r="M78" s="187">
        <v>339</v>
      </c>
      <c r="N78" s="187">
        <v>296</v>
      </c>
      <c r="O78" s="208">
        <v>235</v>
      </c>
      <c r="P78" s="209">
        <v>1811</v>
      </c>
    </row>
    <row r="79" spans="1:16" ht="15.95" customHeight="1" x14ac:dyDescent="0.2">
      <c r="A79" s="116" t="s">
        <v>70</v>
      </c>
      <c r="B79" s="207">
        <v>13423</v>
      </c>
      <c r="C79" s="186">
        <v>3217</v>
      </c>
      <c r="D79" s="187">
        <v>1878</v>
      </c>
      <c r="E79" s="187">
        <v>1339</v>
      </c>
      <c r="F79" s="187">
        <v>2094</v>
      </c>
      <c r="G79" s="187">
        <v>1153</v>
      </c>
      <c r="H79" s="187">
        <v>941</v>
      </c>
      <c r="I79" s="187">
        <v>8112</v>
      </c>
      <c r="J79" s="187">
        <v>1154</v>
      </c>
      <c r="K79" s="187">
        <v>883</v>
      </c>
      <c r="L79" s="187">
        <v>718</v>
      </c>
      <c r="M79" s="187">
        <v>712</v>
      </c>
      <c r="N79" s="187">
        <v>568</v>
      </c>
      <c r="O79" s="208">
        <v>453</v>
      </c>
      <c r="P79" s="209">
        <v>3624</v>
      </c>
    </row>
    <row r="80" spans="1:16" ht="15.95" customHeight="1" x14ac:dyDescent="0.2">
      <c r="A80" s="116" t="s">
        <v>71</v>
      </c>
      <c r="B80" s="207">
        <v>6417</v>
      </c>
      <c r="C80" s="186">
        <v>1355</v>
      </c>
      <c r="D80" s="187">
        <v>716</v>
      </c>
      <c r="E80" s="187">
        <v>639</v>
      </c>
      <c r="F80" s="187">
        <v>895</v>
      </c>
      <c r="G80" s="187">
        <v>508</v>
      </c>
      <c r="H80" s="187">
        <v>387</v>
      </c>
      <c r="I80" s="187">
        <v>4167</v>
      </c>
      <c r="J80" s="187">
        <v>514</v>
      </c>
      <c r="K80" s="187">
        <v>397</v>
      </c>
      <c r="L80" s="187">
        <v>331</v>
      </c>
      <c r="M80" s="187">
        <v>330</v>
      </c>
      <c r="N80" s="187">
        <v>319</v>
      </c>
      <c r="O80" s="208">
        <v>225</v>
      </c>
      <c r="P80" s="209">
        <v>2051</v>
      </c>
    </row>
    <row r="81" spans="1:16" ht="15.95" customHeight="1" x14ac:dyDescent="0.2">
      <c r="A81" s="116" t="s">
        <v>72</v>
      </c>
      <c r="B81" s="207">
        <v>3874</v>
      </c>
      <c r="C81" s="186">
        <v>882</v>
      </c>
      <c r="D81" s="187">
        <v>480</v>
      </c>
      <c r="E81" s="187">
        <v>402</v>
      </c>
      <c r="F81" s="187">
        <v>636</v>
      </c>
      <c r="G81" s="187">
        <v>345</v>
      </c>
      <c r="H81" s="187">
        <v>291</v>
      </c>
      <c r="I81" s="187">
        <v>2356</v>
      </c>
      <c r="J81" s="187">
        <v>316</v>
      </c>
      <c r="K81" s="187">
        <v>278</v>
      </c>
      <c r="L81" s="187">
        <v>244</v>
      </c>
      <c r="M81" s="187">
        <v>197</v>
      </c>
      <c r="N81" s="187">
        <v>178</v>
      </c>
      <c r="O81" s="208">
        <v>121</v>
      </c>
      <c r="P81" s="209">
        <v>1022</v>
      </c>
    </row>
    <row r="82" spans="1:16" ht="15.95" customHeight="1" x14ac:dyDescent="0.2">
      <c r="A82" s="116" t="s">
        <v>73</v>
      </c>
      <c r="B82" s="207">
        <v>4047</v>
      </c>
      <c r="C82" s="186">
        <v>1369</v>
      </c>
      <c r="D82" s="187">
        <v>666</v>
      </c>
      <c r="E82" s="187">
        <v>703</v>
      </c>
      <c r="F82" s="187">
        <v>800</v>
      </c>
      <c r="G82" s="187">
        <v>458</v>
      </c>
      <c r="H82" s="187">
        <v>342</v>
      </c>
      <c r="I82" s="187">
        <v>1878</v>
      </c>
      <c r="J82" s="187">
        <v>441</v>
      </c>
      <c r="K82" s="187">
        <v>260</v>
      </c>
      <c r="L82" s="187">
        <v>251</v>
      </c>
      <c r="M82" s="187">
        <v>198</v>
      </c>
      <c r="N82" s="187">
        <v>189</v>
      </c>
      <c r="O82" s="208">
        <v>103</v>
      </c>
      <c r="P82" s="209">
        <v>436</v>
      </c>
    </row>
    <row r="83" spans="1:16" ht="15.95" customHeight="1" x14ac:dyDescent="0.2">
      <c r="A83" s="116" t="s">
        <v>74</v>
      </c>
      <c r="B83" s="207">
        <v>2208</v>
      </c>
      <c r="C83" s="186">
        <v>487</v>
      </c>
      <c r="D83" s="187">
        <v>252</v>
      </c>
      <c r="E83" s="187">
        <v>235</v>
      </c>
      <c r="F83" s="187">
        <v>344</v>
      </c>
      <c r="G83" s="187">
        <v>197</v>
      </c>
      <c r="H83" s="187">
        <v>147</v>
      </c>
      <c r="I83" s="187">
        <v>1377</v>
      </c>
      <c r="J83" s="187">
        <v>200</v>
      </c>
      <c r="K83" s="187">
        <v>166</v>
      </c>
      <c r="L83" s="187">
        <v>118</v>
      </c>
      <c r="M83" s="187">
        <v>161</v>
      </c>
      <c r="N83" s="187">
        <v>99</v>
      </c>
      <c r="O83" s="208">
        <v>59</v>
      </c>
      <c r="P83" s="209">
        <v>574</v>
      </c>
    </row>
    <row r="84" spans="1:16" ht="15.95" customHeight="1" x14ac:dyDescent="0.2">
      <c r="A84" s="116" t="s">
        <v>75</v>
      </c>
      <c r="B84" s="207">
        <v>3797</v>
      </c>
      <c r="C84" s="186">
        <v>807</v>
      </c>
      <c r="D84" s="187">
        <v>445</v>
      </c>
      <c r="E84" s="187">
        <v>362</v>
      </c>
      <c r="F84" s="187">
        <v>580</v>
      </c>
      <c r="G84" s="187">
        <v>337</v>
      </c>
      <c r="H84" s="187">
        <v>243</v>
      </c>
      <c r="I84" s="187">
        <v>2410</v>
      </c>
      <c r="J84" s="187">
        <v>338</v>
      </c>
      <c r="K84" s="187">
        <v>256</v>
      </c>
      <c r="L84" s="187">
        <v>198</v>
      </c>
      <c r="M84" s="187">
        <v>243</v>
      </c>
      <c r="N84" s="187">
        <v>194</v>
      </c>
      <c r="O84" s="208">
        <v>127</v>
      </c>
      <c r="P84" s="209">
        <v>1054</v>
      </c>
    </row>
    <row r="85" spans="1:16" ht="15.95" customHeight="1" x14ac:dyDescent="0.2">
      <c r="A85" s="116" t="s">
        <v>76</v>
      </c>
      <c r="B85" s="210">
        <v>9551</v>
      </c>
      <c r="C85" s="188">
        <v>1971</v>
      </c>
      <c r="D85" s="189">
        <v>949</v>
      </c>
      <c r="E85" s="189">
        <v>1022</v>
      </c>
      <c r="F85" s="189">
        <v>1458</v>
      </c>
      <c r="G85" s="189">
        <v>814</v>
      </c>
      <c r="H85" s="189">
        <v>644</v>
      </c>
      <c r="I85" s="189">
        <v>6122</v>
      </c>
      <c r="J85" s="189">
        <v>811</v>
      </c>
      <c r="K85" s="189">
        <v>636</v>
      </c>
      <c r="L85" s="189">
        <v>511</v>
      </c>
      <c r="M85" s="189">
        <v>541</v>
      </c>
      <c r="N85" s="189">
        <v>426</v>
      </c>
      <c r="O85" s="211">
        <v>364</v>
      </c>
      <c r="P85" s="212">
        <v>2833</v>
      </c>
    </row>
    <row r="86" spans="1:16" ht="15.95" customHeight="1" x14ac:dyDescent="0.2">
      <c r="A86" s="117" t="s">
        <v>77</v>
      </c>
      <c r="B86" s="243">
        <v>78497</v>
      </c>
      <c r="C86" s="198">
        <v>18864</v>
      </c>
      <c r="D86" s="191">
        <v>10049</v>
      </c>
      <c r="E86" s="191">
        <v>8815</v>
      </c>
      <c r="F86" s="191">
        <v>12056</v>
      </c>
      <c r="G86" s="191">
        <v>6963</v>
      </c>
      <c r="H86" s="191">
        <v>5093</v>
      </c>
      <c r="I86" s="191">
        <v>47577</v>
      </c>
      <c r="J86" s="191">
        <v>6699</v>
      </c>
      <c r="K86" s="191">
        <v>5292</v>
      </c>
      <c r="L86" s="191">
        <v>4367</v>
      </c>
      <c r="M86" s="191">
        <v>4299</v>
      </c>
      <c r="N86" s="191">
        <v>3408</v>
      </c>
      <c r="O86" s="214">
        <v>2576</v>
      </c>
      <c r="P86" s="215">
        <v>20936</v>
      </c>
    </row>
    <row r="87" spans="1:16" ht="15.95" customHeight="1" x14ac:dyDescent="0.2">
      <c r="A87" s="116" t="s">
        <v>78</v>
      </c>
      <c r="B87" s="207">
        <v>3284</v>
      </c>
      <c r="C87" s="186">
        <v>804</v>
      </c>
      <c r="D87" s="187">
        <v>477</v>
      </c>
      <c r="E87" s="187">
        <v>327</v>
      </c>
      <c r="F87" s="187">
        <v>443</v>
      </c>
      <c r="G87" s="187">
        <v>260</v>
      </c>
      <c r="H87" s="187">
        <v>183</v>
      </c>
      <c r="I87" s="187">
        <v>2037</v>
      </c>
      <c r="J87" s="187">
        <v>283</v>
      </c>
      <c r="K87" s="187">
        <v>221</v>
      </c>
      <c r="L87" s="187">
        <v>206</v>
      </c>
      <c r="M87" s="187">
        <v>185</v>
      </c>
      <c r="N87" s="187">
        <v>179</v>
      </c>
      <c r="O87" s="208">
        <v>97</v>
      </c>
      <c r="P87" s="209">
        <v>866</v>
      </c>
    </row>
    <row r="88" spans="1:16" ht="15.95" customHeight="1" x14ac:dyDescent="0.2">
      <c r="A88" s="116" t="s">
        <v>79</v>
      </c>
      <c r="B88" s="207">
        <v>3373</v>
      </c>
      <c r="C88" s="186">
        <v>1060</v>
      </c>
      <c r="D88" s="187">
        <v>595</v>
      </c>
      <c r="E88" s="187">
        <v>465</v>
      </c>
      <c r="F88" s="187">
        <v>669</v>
      </c>
      <c r="G88" s="187">
        <v>351</v>
      </c>
      <c r="H88" s="187">
        <v>318</v>
      </c>
      <c r="I88" s="187">
        <v>1644</v>
      </c>
      <c r="J88" s="187">
        <v>311</v>
      </c>
      <c r="K88" s="187">
        <v>277</v>
      </c>
      <c r="L88" s="187">
        <v>233</v>
      </c>
      <c r="M88" s="187">
        <v>181</v>
      </c>
      <c r="N88" s="187">
        <v>141</v>
      </c>
      <c r="O88" s="208">
        <v>100</v>
      </c>
      <c r="P88" s="209">
        <v>401</v>
      </c>
    </row>
    <row r="89" spans="1:16" ht="15.95" customHeight="1" x14ac:dyDescent="0.2">
      <c r="A89" s="116" t="s">
        <v>80</v>
      </c>
      <c r="B89" s="207">
        <v>3890</v>
      </c>
      <c r="C89" s="186">
        <v>1337</v>
      </c>
      <c r="D89" s="187">
        <v>780</v>
      </c>
      <c r="E89" s="187">
        <v>557</v>
      </c>
      <c r="F89" s="187">
        <v>801</v>
      </c>
      <c r="G89" s="187">
        <v>429</v>
      </c>
      <c r="H89" s="187">
        <v>372</v>
      </c>
      <c r="I89" s="187">
        <v>1752</v>
      </c>
      <c r="J89" s="187">
        <v>442</v>
      </c>
      <c r="K89" s="187">
        <v>323</v>
      </c>
      <c r="L89" s="187">
        <v>222</v>
      </c>
      <c r="M89" s="187">
        <v>159</v>
      </c>
      <c r="N89" s="187">
        <v>113</v>
      </c>
      <c r="O89" s="208">
        <v>109</v>
      </c>
      <c r="P89" s="209">
        <v>384</v>
      </c>
    </row>
    <row r="90" spans="1:16" ht="15.95" customHeight="1" x14ac:dyDescent="0.2">
      <c r="A90" s="116" t="s">
        <v>81</v>
      </c>
      <c r="B90" s="207">
        <v>1534</v>
      </c>
      <c r="C90" s="186">
        <v>536</v>
      </c>
      <c r="D90" s="187">
        <v>312</v>
      </c>
      <c r="E90" s="187">
        <v>224</v>
      </c>
      <c r="F90" s="187">
        <v>285</v>
      </c>
      <c r="G90" s="187">
        <v>163</v>
      </c>
      <c r="H90" s="187">
        <v>122</v>
      </c>
      <c r="I90" s="187">
        <v>713</v>
      </c>
      <c r="J90" s="187">
        <v>151</v>
      </c>
      <c r="K90" s="187">
        <v>131</v>
      </c>
      <c r="L90" s="187">
        <v>85</v>
      </c>
      <c r="M90" s="187">
        <v>53</v>
      </c>
      <c r="N90" s="187">
        <v>60</v>
      </c>
      <c r="O90" s="208">
        <v>56</v>
      </c>
      <c r="P90" s="209">
        <v>177</v>
      </c>
    </row>
    <row r="91" spans="1:16" ht="15.95" customHeight="1" x14ac:dyDescent="0.2">
      <c r="A91" s="116" t="s">
        <v>82</v>
      </c>
      <c r="B91" s="207">
        <v>2658</v>
      </c>
      <c r="C91" s="186">
        <v>931</v>
      </c>
      <c r="D91" s="187">
        <v>542</v>
      </c>
      <c r="E91" s="187">
        <v>389</v>
      </c>
      <c r="F91" s="187">
        <v>565</v>
      </c>
      <c r="G91" s="187">
        <v>315</v>
      </c>
      <c r="H91" s="187">
        <v>250</v>
      </c>
      <c r="I91" s="187">
        <v>1162</v>
      </c>
      <c r="J91" s="187">
        <v>263</v>
      </c>
      <c r="K91" s="187">
        <v>207</v>
      </c>
      <c r="L91" s="187">
        <v>168</v>
      </c>
      <c r="M91" s="187">
        <v>125</v>
      </c>
      <c r="N91" s="187">
        <v>96</v>
      </c>
      <c r="O91" s="208">
        <v>81</v>
      </c>
      <c r="P91" s="209">
        <v>222</v>
      </c>
    </row>
    <row r="92" spans="1:16" ht="15.95" customHeight="1" x14ac:dyDescent="0.2">
      <c r="A92" s="116" t="s">
        <v>83</v>
      </c>
      <c r="B92" s="207">
        <v>11818</v>
      </c>
      <c r="C92" s="186">
        <v>2720</v>
      </c>
      <c r="D92" s="187">
        <v>1576</v>
      </c>
      <c r="E92" s="187">
        <v>1144</v>
      </c>
      <c r="F92" s="187">
        <v>1698</v>
      </c>
      <c r="G92" s="187">
        <v>922</v>
      </c>
      <c r="H92" s="187">
        <v>776</v>
      </c>
      <c r="I92" s="187">
        <v>7400</v>
      </c>
      <c r="J92" s="187">
        <v>1048</v>
      </c>
      <c r="K92" s="187">
        <v>769</v>
      </c>
      <c r="L92" s="187">
        <v>755</v>
      </c>
      <c r="M92" s="187">
        <v>646</v>
      </c>
      <c r="N92" s="187">
        <v>626</v>
      </c>
      <c r="O92" s="208">
        <v>420</v>
      </c>
      <c r="P92" s="209">
        <v>3136</v>
      </c>
    </row>
    <row r="93" spans="1:16" ht="15.95" customHeight="1" x14ac:dyDescent="0.2">
      <c r="A93" s="116" t="s">
        <v>84</v>
      </c>
      <c r="B93" s="207">
        <v>9905</v>
      </c>
      <c r="C93" s="186">
        <v>2379</v>
      </c>
      <c r="D93" s="187">
        <v>1370</v>
      </c>
      <c r="E93" s="187">
        <v>1009</v>
      </c>
      <c r="F93" s="187">
        <v>1436</v>
      </c>
      <c r="G93" s="187">
        <v>783</v>
      </c>
      <c r="H93" s="187">
        <v>653</v>
      </c>
      <c r="I93" s="187">
        <v>6090</v>
      </c>
      <c r="J93" s="187">
        <v>849</v>
      </c>
      <c r="K93" s="187">
        <v>635</v>
      </c>
      <c r="L93" s="187">
        <v>551</v>
      </c>
      <c r="M93" s="187">
        <v>489</v>
      </c>
      <c r="N93" s="187">
        <v>386</v>
      </c>
      <c r="O93" s="208">
        <v>352</v>
      </c>
      <c r="P93" s="209">
        <v>2828</v>
      </c>
    </row>
    <row r="94" spans="1:16" ht="15.95" customHeight="1" x14ac:dyDescent="0.2">
      <c r="A94" s="116" t="s">
        <v>85</v>
      </c>
      <c r="B94" s="207">
        <v>8537</v>
      </c>
      <c r="C94" s="186">
        <v>1616</v>
      </c>
      <c r="D94" s="187">
        <v>883</v>
      </c>
      <c r="E94" s="187">
        <v>733</v>
      </c>
      <c r="F94" s="187">
        <v>980</v>
      </c>
      <c r="G94" s="187">
        <v>550</v>
      </c>
      <c r="H94" s="187">
        <v>430</v>
      </c>
      <c r="I94" s="187">
        <v>5941</v>
      </c>
      <c r="J94" s="187">
        <v>634</v>
      </c>
      <c r="K94" s="187">
        <v>607</v>
      </c>
      <c r="L94" s="187">
        <v>543</v>
      </c>
      <c r="M94" s="187">
        <v>380</v>
      </c>
      <c r="N94" s="187">
        <v>352</v>
      </c>
      <c r="O94" s="208">
        <v>323</v>
      </c>
      <c r="P94" s="209">
        <v>3102</v>
      </c>
    </row>
    <row r="95" spans="1:16" ht="15.95" customHeight="1" x14ac:dyDescent="0.2">
      <c r="A95" s="116" t="s">
        <v>86</v>
      </c>
      <c r="B95" s="207">
        <v>2488</v>
      </c>
      <c r="C95" s="186">
        <v>530</v>
      </c>
      <c r="D95" s="187">
        <v>280</v>
      </c>
      <c r="E95" s="187">
        <v>250</v>
      </c>
      <c r="F95" s="187">
        <v>374</v>
      </c>
      <c r="G95" s="187">
        <v>199</v>
      </c>
      <c r="H95" s="187">
        <v>175</v>
      </c>
      <c r="I95" s="187">
        <v>1584</v>
      </c>
      <c r="J95" s="187">
        <v>197</v>
      </c>
      <c r="K95" s="187">
        <v>190</v>
      </c>
      <c r="L95" s="187">
        <v>129</v>
      </c>
      <c r="M95" s="187">
        <v>194</v>
      </c>
      <c r="N95" s="187">
        <v>116</v>
      </c>
      <c r="O95" s="208">
        <v>94</v>
      </c>
      <c r="P95" s="209">
        <v>664</v>
      </c>
    </row>
    <row r="96" spans="1:16" ht="15.95" customHeight="1" x14ac:dyDescent="0.2">
      <c r="A96" s="116" t="s">
        <v>87</v>
      </c>
      <c r="B96" s="207">
        <v>8390</v>
      </c>
      <c r="C96" s="186">
        <v>2288</v>
      </c>
      <c r="D96" s="187">
        <v>1346</v>
      </c>
      <c r="E96" s="187">
        <v>942</v>
      </c>
      <c r="F96" s="187">
        <v>1282</v>
      </c>
      <c r="G96" s="187">
        <v>706</v>
      </c>
      <c r="H96" s="187">
        <v>576</v>
      </c>
      <c r="I96" s="187">
        <v>4820</v>
      </c>
      <c r="J96" s="187">
        <v>777</v>
      </c>
      <c r="K96" s="187">
        <v>528</v>
      </c>
      <c r="L96" s="187">
        <v>459</v>
      </c>
      <c r="M96" s="187">
        <v>410</v>
      </c>
      <c r="N96" s="187">
        <v>347</v>
      </c>
      <c r="O96" s="208">
        <v>295</v>
      </c>
      <c r="P96" s="209">
        <v>2004</v>
      </c>
    </row>
    <row r="97" spans="1:16" ht="15.95" customHeight="1" x14ac:dyDescent="0.2">
      <c r="A97" s="116" t="s">
        <v>88</v>
      </c>
      <c r="B97" s="210">
        <v>12246</v>
      </c>
      <c r="C97" s="188">
        <v>2281</v>
      </c>
      <c r="D97" s="189">
        <v>1219</v>
      </c>
      <c r="E97" s="189">
        <v>1062</v>
      </c>
      <c r="F97" s="189">
        <v>1565</v>
      </c>
      <c r="G97" s="189">
        <v>886</v>
      </c>
      <c r="H97" s="189">
        <v>679</v>
      </c>
      <c r="I97" s="189">
        <v>8400</v>
      </c>
      <c r="J97" s="189">
        <v>973</v>
      </c>
      <c r="K97" s="189">
        <v>745</v>
      </c>
      <c r="L97" s="189">
        <v>699</v>
      </c>
      <c r="M97" s="189">
        <v>654</v>
      </c>
      <c r="N97" s="189">
        <v>559</v>
      </c>
      <c r="O97" s="211">
        <v>493</v>
      </c>
      <c r="P97" s="212">
        <v>4277</v>
      </c>
    </row>
    <row r="98" spans="1:16" ht="15.95" customHeight="1" x14ac:dyDescent="0.2">
      <c r="A98" s="117" t="s">
        <v>89</v>
      </c>
      <c r="B98" s="243">
        <v>68123</v>
      </c>
      <c r="C98" s="198">
        <v>16482</v>
      </c>
      <c r="D98" s="191">
        <v>9380</v>
      </c>
      <c r="E98" s="191">
        <v>7102</v>
      </c>
      <c r="F98" s="191">
        <v>10098</v>
      </c>
      <c r="G98" s="191">
        <v>5564</v>
      </c>
      <c r="H98" s="191">
        <v>4534</v>
      </c>
      <c r="I98" s="191">
        <v>41543</v>
      </c>
      <c r="J98" s="191">
        <v>5928</v>
      </c>
      <c r="K98" s="191">
        <v>4633</v>
      </c>
      <c r="L98" s="191">
        <v>4050</v>
      </c>
      <c r="M98" s="191">
        <v>3476</v>
      </c>
      <c r="N98" s="191">
        <v>2975</v>
      </c>
      <c r="O98" s="214">
        <v>2420</v>
      </c>
      <c r="P98" s="215">
        <v>18061</v>
      </c>
    </row>
    <row r="99" spans="1:16" ht="15.95" customHeight="1" thickBot="1" x14ac:dyDescent="0.25">
      <c r="A99" s="36" t="s">
        <v>90</v>
      </c>
      <c r="B99" s="244">
        <v>369455</v>
      </c>
      <c r="C99" s="228">
        <v>105942</v>
      </c>
      <c r="D99" s="222">
        <v>58378</v>
      </c>
      <c r="E99" s="222">
        <v>47564</v>
      </c>
      <c r="F99" s="222">
        <v>61670</v>
      </c>
      <c r="G99" s="222">
        <v>35292</v>
      </c>
      <c r="H99" s="222">
        <v>26378</v>
      </c>
      <c r="I99" s="222">
        <v>201843</v>
      </c>
      <c r="J99" s="222">
        <v>33528</v>
      </c>
      <c r="K99" s="222">
        <v>25599</v>
      </c>
      <c r="L99" s="222">
        <v>21274</v>
      </c>
      <c r="M99" s="222">
        <v>17749</v>
      </c>
      <c r="N99" s="222">
        <v>14922</v>
      </c>
      <c r="O99" s="222">
        <v>11176</v>
      </c>
      <c r="P99" s="223">
        <v>77595</v>
      </c>
    </row>
    <row r="101" spans="1:16" ht="26.25" customHeight="1" x14ac:dyDescent="0.2">
      <c r="A101" s="375" t="s">
        <v>400</v>
      </c>
      <c r="B101" s="389"/>
      <c r="C101" s="389"/>
      <c r="D101" s="389"/>
      <c r="E101" s="389"/>
      <c r="F101" s="389"/>
      <c r="G101" s="389"/>
      <c r="H101" s="389"/>
      <c r="I101" s="389"/>
      <c r="J101" s="389"/>
      <c r="K101" s="389"/>
      <c r="L101" s="389"/>
      <c r="M101" s="389"/>
      <c r="N101" s="389"/>
      <c r="O101" s="389"/>
      <c r="P101" s="389"/>
    </row>
  </sheetData>
  <mergeCells count="13">
    <mergeCell ref="A101:P101"/>
    <mergeCell ref="F10:F11"/>
    <mergeCell ref="G10:H10"/>
    <mergeCell ref="B8:B11"/>
    <mergeCell ref="C8:P8"/>
    <mergeCell ref="C9:E9"/>
    <mergeCell ref="I9:P9"/>
    <mergeCell ref="F9:H9"/>
    <mergeCell ref="O7:P7"/>
    <mergeCell ref="C10:C11"/>
    <mergeCell ref="D10:E10"/>
    <mergeCell ref="I10:I11"/>
    <mergeCell ref="J10:P10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1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 x14ac:dyDescent="0.2">
      <c r="A1" s="9" t="s">
        <v>474</v>
      </c>
    </row>
    <row r="2" spans="1:16" s="17" customFormat="1" ht="11.25" x14ac:dyDescent="0.2">
      <c r="A2" s="12"/>
    </row>
    <row r="3" spans="1:16" s="15" customFormat="1" ht="18.75" x14ac:dyDescent="0.2">
      <c r="A3" s="10" t="s">
        <v>191</v>
      </c>
    </row>
    <row r="4" spans="1:16" s="20" customFormat="1" ht="14.25" x14ac:dyDescent="0.2">
      <c r="A4" s="163"/>
      <c r="B4" s="157">
        <v>0</v>
      </c>
      <c r="P4" s="168"/>
    </row>
    <row r="5" spans="1:16" s="15" customFormat="1" ht="15.75" x14ac:dyDescent="0.2">
      <c r="A5" s="7"/>
    </row>
    <row r="6" spans="1:16" s="20" customFormat="1" ht="20.25" x14ac:dyDescent="0.2">
      <c r="A6" s="56" t="s">
        <v>286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6" s="21" customFormat="1" ht="13.5" thickBot="1" x14ac:dyDescent="0.25">
      <c r="A7" s="58" t="s">
        <v>290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401">
        <v>42064</v>
      </c>
      <c r="P7" s="401"/>
    </row>
    <row r="8" spans="1:16" s="31" customFormat="1" ht="14.25" x14ac:dyDescent="0.2">
      <c r="A8" s="92"/>
      <c r="B8" s="382" t="s">
        <v>254</v>
      </c>
      <c r="C8" s="409" t="s">
        <v>283</v>
      </c>
      <c r="D8" s="377"/>
      <c r="E8" s="377"/>
      <c r="F8" s="377"/>
      <c r="G8" s="377"/>
      <c r="H8" s="377"/>
      <c r="I8" s="377"/>
      <c r="J8" s="377"/>
      <c r="K8" s="377"/>
      <c r="L8" s="377"/>
      <c r="M8" s="377"/>
      <c r="N8" s="377"/>
      <c r="O8" s="436"/>
      <c r="P8" s="437"/>
    </row>
    <row r="9" spans="1:16" s="31" customFormat="1" ht="14.25" customHeight="1" x14ac:dyDescent="0.2">
      <c r="A9" s="94" t="s">
        <v>1</v>
      </c>
      <c r="B9" s="383"/>
      <c r="C9" s="440" t="s">
        <v>300</v>
      </c>
      <c r="D9" s="434"/>
      <c r="E9" s="441"/>
      <c r="F9" s="433" t="s">
        <v>284</v>
      </c>
      <c r="G9" s="434"/>
      <c r="H9" s="441"/>
      <c r="I9" s="433" t="s">
        <v>301</v>
      </c>
      <c r="J9" s="434"/>
      <c r="K9" s="434"/>
      <c r="L9" s="434"/>
      <c r="M9" s="434"/>
      <c r="N9" s="434"/>
      <c r="O9" s="459"/>
      <c r="P9" s="460"/>
    </row>
    <row r="10" spans="1:16" s="31" customFormat="1" ht="14.25" customHeight="1" x14ac:dyDescent="0.2">
      <c r="A10" s="94"/>
      <c r="B10" s="383"/>
      <c r="C10" s="411" t="s">
        <v>114</v>
      </c>
      <c r="D10" s="438" t="s">
        <v>207</v>
      </c>
      <c r="E10" s="439"/>
      <c r="F10" s="442" t="s">
        <v>114</v>
      </c>
      <c r="G10" s="438" t="s">
        <v>207</v>
      </c>
      <c r="H10" s="439"/>
      <c r="I10" s="442" t="s">
        <v>114</v>
      </c>
      <c r="J10" s="438" t="s">
        <v>207</v>
      </c>
      <c r="K10" s="444"/>
      <c r="L10" s="444"/>
      <c r="M10" s="444"/>
      <c r="N10" s="444"/>
      <c r="O10" s="457"/>
      <c r="P10" s="458"/>
    </row>
    <row r="11" spans="1:16" s="31" customFormat="1" ht="13.5" thickBot="1" x14ac:dyDescent="0.25">
      <c r="A11" s="95"/>
      <c r="B11" s="384"/>
      <c r="C11" s="412"/>
      <c r="D11" s="115" t="s">
        <v>96</v>
      </c>
      <c r="E11" s="115" t="s">
        <v>97</v>
      </c>
      <c r="F11" s="443"/>
      <c r="G11" s="115" t="s">
        <v>98</v>
      </c>
      <c r="H11" s="115" t="s">
        <v>99</v>
      </c>
      <c r="I11" s="443"/>
      <c r="J11" s="115" t="s">
        <v>100</v>
      </c>
      <c r="K11" s="115" t="s">
        <v>101</v>
      </c>
      <c r="L11" s="115" t="s">
        <v>102</v>
      </c>
      <c r="M11" s="115" t="s">
        <v>103</v>
      </c>
      <c r="N11" s="115" t="s">
        <v>104</v>
      </c>
      <c r="O11" s="34" t="s">
        <v>105</v>
      </c>
      <c r="P11" s="37" t="s">
        <v>106</v>
      </c>
    </row>
    <row r="12" spans="1:16" ht="15.95" customHeight="1" x14ac:dyDescent="0.2">
      <c r="A12" s="116" t="s">
        <v>3</v>
      </c>
      <c r="B12" s="203">
        <v>77</v>
      </c>
      <c r="C12" s="204">
        <v>29</v>
      </c>
      <c r="D12" s="184">
        <v>16</v>
      </c>
      <c r="E12" s="184">
        <v>13</v>
      </c>
      <c r="F12" s="184">
        <v>34</v>
      </c>
      <c r="G12" s="184">
        <v>20</v>
      </c>
      <c r="H12" s="184">
        <v>14</v>
      </c>
      <c r="I12" s="184">
        <v>14</v>
      </c>
      <c r="J12" s="184">
        <v>4</v>
      </c>
      <c r="K12" s="184">
        <v>2</v>
      </c>
      <c r="L12" s="184">
        <v>2</v>
      </c>
      <c r="M12" s="184">
        <v>4</v>
      </c>
      <c r="N12" s="184">
        <v>0</v>
      </c>
      <c r="O12" s="205">
        <v>1</v>
      </c>
      <c r="P12" s="206">
        <v>1</v>
      </c>
    </row>
    <row r="13" spans="1:16" ht="15.95" customHeight="1" x14ac:dyDescent="0.2">
      <c r="A13" s="116" t="s">
        <v>4</v>
      </c>
      <c r="B13" s="207">
        <v>269</v>
      </c>
      <c r="C13" s="186">
        <v>121</v>
      </c>
      <c r="D13" s="187">
        <v>63</v>
      </c>
      <c r="E13" s="187">
        <v>58</v>
      </c>
      <c r="F13" s="187">
        <v>91</v>
      </c>
      <c r="G13" s="187">
        <v>61</v>
      </c>
      <c r="H13" s="187">
        <v>30</v>
      </c>
      <c r="I13" s="187">
        <v>57</v>
      </c>
      <c r="J13" s="187">
        <v>25</v>
      </c>
      <c r="K13" s="187">
        <v>12</v>
      </c>
      <c r="L13" s="187">
        <v>8</v>
      </c>
      <c r="M13" s="187">
        <v>2</v>
      </c>
      <c r="N13" s="187">
        <v>1</v>
      </c>
      <c r="O13" s="208">
        <v>4</v>
      </c>
      <c r="P13" s="209">
        <v>5</v>
      </c>
    </row>
    <row r="14" spans="1:16" ht="15.95" customHeight="1" x14ac:dyDescent="0.2">
      <c r="A14" s="116" t="s">
        <v>5</v>
      </c>
      <c r="B14" s="207">
        <v>120</v>
      </c>
      <c r="C14" s="186">
        <v>53</v>
      </c>
      <c r="D14" s="187">
        <v>27</v>
      </c>
      <c r="E14" s="187">
        <v>26</v>
      </c>
      <c r="F14" s="187">
        <v>37</v>
      </c>
      <c r="G14" s="187">
        <v>24</v>
      </c>
      <c r="H14" s="187">
        <v>13</v>
      </c>
      <c r="I14" s="187">
        <v>30</v>
      </c>
      <c r="J14" s="187">
        <v>12</v>
      </c>
      <c r="K14" s="187">
        <v>3</v>
      </c>
      <c r="L14" s="187">
        <v>8</v>
      </c>
      <c r="M14" s="187">
        <v>0</v>
      </c>
      <c r="N14" s="187">
        <v>2</v>
      </c>
      <c r="O14" s="208">
        <v>2</v>
      </c>
      <c r="P14" s="209">
        <v>3</v>
      </c>
    </row>
    <row r="15" spans="1:16" ht="15.95" customHeight="1" x14ac:dyDescent="0.2">
      <c r="A15" s="116" t="s">
        <v>6</v>
      </c>
      <c r="B15" s="207">
        <v>232</v>
      </c>
      <c r="C15" s="186">
        <v>132</v>
      </c>
      <c r="D15" s="187">
        <v>74</v>
      </c>
      <c r="E15" s="187">
        <v>58</v>
      </c>
      <c r="F15" s="187">
        <v>58</v>
      </c>
      <c r="G15" s="187">
        <v>30</v>
      </c>
      <c r="H15" s="187">
        <v>28</v>
      </c>
      <c r="I15" s="187">
        <v>42</v>
      </c>
      <c r="J15" s="187">
        <v>17</v>
      </c>
      <c r="K15" s="187">
        <v>13</v>
      </c>
      <c r="L15" s="187">
        <v>4</v>
      </c>
      <c r="M15" s="187">
        <v>4</v>
      </c>
      <c r="N15" s="187">
        <v>2</v>
      </c>
      <c r="O15" s="208">
        <v>0</v>
      </c>
      <c r="P15" s="209">
        <v>2</v>
      </c>
    </row>
    <row r="16" spans="1:16" ht="15.95" customHeight="1" x14ac:dyDescent="0.2">
      <c r="A16" s="116" t="s">
        <v>7</v>
      </c>
      <c r="B16" s="207">
        <v>393</v>
      </c>
      <c r="C16" s="186">
        <v>200</v>
      </c>
      <c r="D16" s="187">
        <v>100</v>
      </c>
      <c r="E16" s="187">
        <v>100</v>
      </c>
      <c r="F16" s="187">
        <v>114</v>
      </c>
      <c r="G16" s="187">
        <v>65</v>
      </c>
      <c r="H16" s="187">
        <v>49</v>
      </c>
      <c r="I16" s="187">
        <v>79</v>
      </c>
      <c r="J16" s="187">
        <v>30</v>
      </c>
      <c r="K16" s="187">
        <v>18</v>
      </c>
      <c r="L16" s="187">
        <v>12</v>
      </c>
      <c r="M16" s="187">
        <v>4</v>
      </c>
      <c r="N16" s="187">
        <v>4</v>
      </c>
      <c r="O16" s="208">
        <v>3</v>
      </c>
      <c r="P16" s="209">
        <v>8</v>
      </c>
    </row>
    <row r="17" spans="1:16" ht="15.95" customHeight="1" x14ac:dyDescent="0.2">
      <c r="A17" s="116" t="s">
        <v>8</v>
      </c>
      <c r="B17" s="207">
        <v>152</v>
      </c>
      <c r="C17" s="186">
        <v>65</v>
      </c>
      <c r="D17" s="187">
        <v>25</v>
      </c>
      <c r="E17" s="187">
        <v>40</v>
      </c>
      <c r="F17" s="187">
        <v>49</v>
      </c>
      <c r="G17" s="187">
        <v>37</v>
      </c>
      <c r="H17" s="187">
        <v>12</v>
      </c>
      <c r="I17" s="187">
        <v>38</v>
      </c>
      <c r="J17" s="187">
        <v>16</v>
      </c>
      <c r="K17" s="187">
        <v>11</v>
      </c>
      <c r="L17" s="187">
        <v>3</v>
      </c>
      <c r="M17" s="187">
        <v>4</v>
      </c>
      <c r="N17" s="187">
        <v>2</v>
      </c>
      <c r="O17" s="208">
        <v>1</v>
      </c>
      <c r="P17" s="209">
        <v>1</v>
      </c>
    </row>
    <row r="18" spans="1:16" ht="15.95" customHeight="1" x14ac:dyDescent="0.2">
      <c r="A18" s="116" t="s">
        <v>9</v>
      </c>
      <c r="B18" s="207">
        <v>316</v>
      </c>
      <c r="C18" s="186">
        <v>150</v>
      </c>
      <c r="D18" s="187">
        <v>80</v>
      </c>
      <c r="E18" s="187">
        <v>70</v>
      </c>
      <c r="F18" s="187">
        <v>96</v>
      </c>
      <c r="G18" s="187">
        <v>60</v>
      </c>
      <c r="H18" s="187">
        <v>36</v>
      </c>
      <c r="I18" s="187">
        <v>70</v>
      </c>
      <c r="J18" s="187">
        <v>31</v>
      </c>
      <c r="K18" s="187">
        <v>18</v>
      </c>
      <c r="L18" s="187">
        <v>5</v>
      </c>
      <c r="M18" s="187">
        <v>7</v>
      </c>
      <c r="N18" s="187">
        <v>3</v>
      </c>
      <c r="O18" s="208">
        <v>1</v>
      </c>
      <c r="P18" s="209">
        <v>5</v>
      </c>
    </row>
    <row r="19" spans="1:16" ht="15.95" customHeight="1" x14ac:dyDescent="0.2">
      <c r="A19" s="116" t="s">
        <v>10</v>
      </c>
      <c r="B19" s="210">
        <v>291</v>
      </c>
      <c r="C19" s="188">
        <v>151</v>
      </c>
      <c r="D19" s="189">
        <v>88</v>
      </c>
      <c r="E19" s="189">
        <v>63</v>
      </c>
      <c r="F19" s="189">
        <v>73</v>
      </c>
      <c r="G19" s="189">
        <v>49</v>
      </c>
      <c r="H19" s="189">
        <v>24</v>
      </c>
      <c r="I19" s="189">
        <v>67</v>
      </c>
      <c r="J19" s="189">
        <v>32</v>
      </c>
      <c r="K19" s="189">
        <v>15</v>
      </c>
      <c r="L19" s="189">
        <v>10</v>
      </c>
      <c r="M19" s="189">
        <v>4</v>
      </c>
      <c r="N19" s="189">
        <v>3</v>
      </c>
      <c r="O19" s="211">
        <v>1</v>
      </c>
      <c r="P19" s="212">
        <v>2</v>
      </c>
    </row>
    <row r="20" spans="1:16" ht="15.95" customHeight="1" x14ac:dyDescent="0.2">
      <c r="A20" s="117" t="s">
        <v>11</v>
      </c>
      <c r="B20" s="213">
        <v>1850</v>
      </c>
      <c r="C20" s="198">
        <v>901</v>
      </c>
      <c r="D20" s="191">
        <v>473</v>
      </c>
      <c r="E20" s="191">
        <v>428</v>
      </c>
      <c r="F20" s="191">
        <v>552</v>
      </c>
      <c r="G20" s="191">
        <v>346</v>
      </c>
      <c r="H20" s="191">
        <v>206</v>
      </c>
      <c r="I20" s="191">
        <v>397</v>
      </c>
      <c r="J20" s="191">
        <v>167</v>
      </c>
      <c r="K20" s="191">
        <v>92</v>
      </c>
      <c r="L20" s="191">
        <v>52</v>
      </c>
      <c r="M20" s="191">
        <v>29</v>
      </c>
      <c r="N20" s="191">
        <v>17</v>
      </c>
      <c r="O20" s="214">
        <v>13</v>
      </c>
      <c r="P20" s="215">
        <v>27</v>
      </c>
    </row>
    <row r="21" spans="1:16" ht="15.95" customHeight="1" x14ac:dyDescent="0.2">
      <c r="A21" s="116" t="s">
        <v>12</v>
      </c>
      <c r="B21" s="242">
        <v>650</v>
      </c>
      <c r="C21" s="186">
        <v>293</v>
      </c>
      <c r="D21" s="187">
        <v>155</v>
      </c>
      <c r="E21" s="187">
        <v>138</v>
      </c>
      <c r="F21" s="187">
        <v>171</v>
      </c>
      <c r="G21" s="187">
        <v>99</v>
      </c>
      <c r="H21" s="187">
        <v>72</v>
      </c>
      <c r="I21" s="187">
        <v>186</v>
      </c>
      <c r="J21" s="187">
        <v>60</v>
      </c>
      <c r="K21" s="187">
        <v>42</v>
      </c>
      <c r="L21" s="187">
        <v>26</v>
      </c>
      <c r="M21" s="187">
        <v>14</v>
      </c>
      <c r="N21" s="187">
        <v>11</v>
      </c>
      <c r="O21" s="208">
        <v>11</v>
      </c>
      <c r="P21" s="209">
        <v>22</v>
      </c>
    </row>
    <row r="22" spans="1:16" ht="15.95" customHeight="1" x14ac:dyDescent="0.2">
      <c r="A22" s="116" t="s">
        <v>13</v>
      </c>
      <c r="B22" s="207">
        <v>451</v>
      </c>
      <c r="C22" s="186">
        <v>232</v>
      </c>
      <c r="D22" s="187">
        <v>108</v>
      </c>
      <c r="E22" s="187">
        <v>124</v>
      </c>
      <c r="F22" s="187">
        <v>130</v>
      </c>
      <c r="G22" s="187">
        <v>86</v>
      </c>
      <c r="H22" s="187">
        <v>44</v>
      </c>
      <c r="I22" s="187">
        <v>89</v>
      </c>
      <c r="J22" s="187">
        <v>46</v>
      </c>
      <c r="K22" s="187">
        <v>19</v>
      </c>
      <c r="L22" s="187">
        <v>8</v>
      </c>
      <c r="M22" s="187">
        <v>9</v>
      </c>
      <c r="N22" s="187">
        <v>1</v>
      </c>
      <c r="O22" s="208">
        <v>3</v>
      </c>
      <c r="P22" s="209">
        <v>3</v>
      </c>
    </row>
    <row r="23" spans="1:16" ht="15.95" customHeight="1" x14ac:dyDescent="0.2">
      <c r="A23" s="116" t="s">
        <v>14</v>
      </c>
      <c r="B23" s="207">
        <v>203</v>
      </c>
      <c r="C23" s="186">
        <v>105</v>
      </c>
      <c r="D23" s="187">
        <v>59</v>
      </c>
      <c r="E23" s="187">
        <v>46</v>
      </c>
      <c r="F23" s="187">
        <v>55</v>
      </c>
      <c r="G23" s="187">
        <v>33</v>
      </c>
      <c r="H23" s="187">
        <v>22</v>
      </c>
      <c r="I23" s="187">
        <v>43</v>
      </c>
      <c r="J23" s="187">
        <v>7</v>
      </c>
      <c r="K23" s="187">
        <v>15</v>
      </c>
      <c r="L23" s="187">
        <v>7</v>
      </c>
      <c r="M23" s="187">
        <v>3</v>
      </c>
      <c r="N23" s="187">
        <v>4</v>
      </c>
      <c r="O23" s="208">
        <v>3</v>
      </c>
      <c r="P23" s="209">
        <v>4</v>
      </c>
    </row>
    <row r="24" spans="1:16" ht="15.95" customHeight="1" x14ac:dyDescent="0.2">
      <c r="A24" s="116" t="s">
        <v>15</v>
      </c>
      <c r="B24" s="207">
        <v>330</v>
      </c>
      <c r="C24" s="186">
        <v>181</v>
      </c>
      <c r="D24" s="187">
        <v>93</v>
      </c>
      <c r="E24" s="187">
        <v>88</v>
      </c>
      <c r="F24" s="187">
        <v>76</v>
      </c>
      <c r="G24" s="187">
        <v>42</v>
      </c>
      <c r="H24" s="187">
        <v>34</v>
      </c>
      <c r="I24" s="187">
        <v>73</v>
      </c>
      <c r="J24" s="187">
        <v>30</v>
      </c>
      <c r="K24" s="187">
        <v>12</v>
      </c>
      <c r="L24" s="187">
        <v>7</v>
      </c>
      <c r="M24" s="187">
        <v>7</v>
      </c>
      <c r="N24" s="187">
        <v>4</v>
      </c>
      <c r="O24" s="208">
        <v>5</v>
      </c>
      <c r="P24" s="209">
        <v>8</v>
      </c>
    </row>
    <row r="25" spans="1:16" ht="15.95" customHeight="1" x14ac:dyDescent="0.2">
      <c r="A25" s="116" t="s">
        <v>16</v>
      </c>
      <c r="B25" s="207">
        <v>331</v>
      </c>
      <c r="C25" s="186">
        <v>169</v>
      </c>
      <c r="D25" s="187">
        <v>78</v>
      </c>
      <c r="E25" s="187">
        <v>91</v>
      </c>
      <c r="F25" s="187">
        <v>82</v>
      </c>
      <c r="G25" s="187">
        <v>53</v>
      </c>
      <c r="H25" s="187">
        <v>29</v>
      </c>
      <c r="I25" s="187">
        <v>80</v>
      </c>
      <c r="J25" s="187">
        <v>22</v>
      </c>
      <c r="K25" s="187">
        <v>22</v>
      </c>
      <c r="L25" s="187">
        <v>5</v>
      </c>
      <c r="M25" s="187">
        <v>8</v>
      </c>
      <c r="N25" s="187">
        <v>8</v>
      </c>
      <c r="O25" s="208">
        <v>1</v>
      </c>
      <c r="P25" s="209">
        <v>14</v>
      </c>
    </row>
    <row r="26" spans="1:16" ht="15.95" customHeight="1" x14ac:dyDescent="0.2">
      <c r="A26" s="116" t="s">
        <v>17</v>
      </c>
      <c r="B26" s="207">
        <v>295</v>
      </c>
      <c r="C26" s="186">
        <v>159</v>
      </c>
      <c r="D26" s="187">
        <v>85</v>
      </c>
      <c r="E26" s="187">
        <v>74</v>
      </c>
      <c r="F26" s="187">
        <v>74</v>
      </c>
      <c r="G26" s="187">
        <v>40</v>
      </c>
      <c r="H26" s="187">
        <v>34</v>
      </c>
      <c r="I26" s="187">
        <v>62</v>
      </c>
      <c r="J26" s="187">
        <v>22</v>
      </c>
      <c r="K26" s="187">
        <v>8</v>
      </c>
      <c r="L26" s="187">
        <v>4</v>
      </c>
      <c r="M26" s="187">
        <v>4</v>
      </c>
      <c r="N26" s="187">
        <v>6</v>
      </c>
      <c r="O26" s="208">
        <v>0</v>
      </c>
      <c r="P26" s="209">
        <v>18</v>
      </c>
    </row>
    <row r="27" spans="1:16" ht="15.95" customHeight="1" x14ac:dyDescent="0.2">
      <c r="A27" s="118" t="s">
        <v>18</v>
      </c>
      <c r="B27" s="210">
        <v>547</v>
      </c>
      <c r="C27" s="188">
        <v>296</v>
      </c>
      <c r="D27" s="189">
        <v>163</v>
      </c>
      <c r="E27" s="189">
        <v>133</v>
      </c>
      <c r="F27" s="189">
        <v>153</v>
      </c>
      <c r="G27" s="189">
        <v>94</v>
      </c>
      <c r="H27" s="189">
        <v>59</v>
      </c>
      <c r="I27" s="189">
        <v>98</v>
      </c>
      <c r="J27" s="189">
        <v>47</v>
      </c>
      <c r="K27" s="189">
        <v>23</v>
      </c>
      <c r="L27" s="189">
        <v>6</v>
      </c>
      <c r="M27" s="189">
        <v>6</v>
      </c>
      <c r="N27" s="189">
        <v>6</v>
      </c>
      <c r="O27" s="211">
        <v>5</v>
      </c>
      <c r="P27" s="212">
        <v>5</v>
      </c>
    </row>
    <row r="28" spans="1:16" ht="15.95" customHeight="1" x14ac:dyDescent="0.2">
      <c r="A28" s="119" t="s">
        <v>19</v>
      </c>
      <c r="B28" s="213">
        <v>2807</v>
      </c>
      <c r="C28" s="198">
        <v>1435</v>
      </c>
      <c r="D28" s="191">
        <v>741</v>
      </c>
      <c r="E28" s="191">
        <v>694</v>
      </c>
      <c r="F28" s="191">
        <v>741</v>
      </c>
      <c r="G28" s="191">
        <v>447</v>
      </c>
      <c r="H28" s="191">
        <v>294</v>
      </c>
      <c r="I28" s="191">
        <v>631</v>
      </c>
      <c r="J28" s="191">
        <v>234</v>
      </c>
      <c r="K28" s="191">
        <v>141</v>
      </c>
      <c r="L28" s="191">
        <v>63</v>
      </c>
      <c r="M28" s="191">
        <v>51</v>
      </c>
      <c r="N28" s="191">
        <v>40</v>
      </c>
      <c r="O28" s="214">
        <v>28</v>
      </c>
      <c r="P28" s="215">
        <v>74</v>
      </c>
    </row>
    <row r="29" spans="1:16" ht="15.95" customHeight="1" x14ac:dyDescent="0.2">
      <c r="A29" s="116" t="s">
        <v>20</v>
      </c>
      <c r="B29" s="242">
        <v>194</v>
      </c>
      <c r="C29" s="186">
        <v>127</v>
      </c>
      <c r="D29" s="187">
        <v>54</v>
      </c>
      <c r="E29" s="187">
        <v>73</v>
      </c>
      <c r="F29" s="187">
        <v>39</v>
      </c>
      <c r="G29" s="187">
        <v>35</v>
      </c>
      <c r="H29" s="187">
        <v>4</v>
      </c>
      <c r="I29" s="187">
        <v>28</v>
      </c>
      <c r="J29" s="187">
        <v>10</v>
      </c>
      <c r="K29" s="187">
        <v>5</v>
      </c>
      <c r="L29" s="187">
        <v>4</v>
      </c>
      <c r="M29" s="187">
        <v>0</v>
      </c>
      <c r="N29" s="187">
        <v>4</v>
      </c>
      <c r="O29" s="208">
        <v>0</v>
      </c>
      <c r="P29" s="209">
        <v>5</v>
      </c>
    </row>
    <row r="30" spans="1:16" ht="15.95" customHeight="1" x14ac:dyDescent="0.2">
      <c r="A30" s="116" t="s">
        <v>21</v>
      </c>
      <c r="B30" s="207">
        <v>280</v>
      </c>
      <c r="C30" s="186">
        <v>139</v>
      </c>
      <c r="D30" s="187">
        <v>73</v>
      </c>
      <c r="E30" s="187">
        <v>66</v>
      </c>
      <c r="F30" s="187">
        <v>76</v>
      </c>
      <c r="G30" s="187">
        <v>53</v>
      </c>
      <c r="H30" s="187">
        <v>23</v>
      </c>
      <c r="I30" s="187">
        <v>65</v>
      </c>
      <c r="J30" s="187">
        <v>27</v>
      </c>
      <c r="K30" s="187">
        <v>13</v>
      </c>
      <c r="L30" s="187">
        <v>7</v>
      </c>
      <c r="M30" s="187">
        <v>4</v>
      </c>
      <c r="N30" s="187">
        <v>6</v>
      </c>
      <c r="O30" s="208">
        <v>2</v>
      </c>
      <c r="P30" s="209">
        <v>6</v>
      </c>
    </row>
    <row r="31" spans="1:16" ht="15.95" customHeight="1" x14ac:dyDescent="0.2">
      <c r="A31" s="116" t="s">
        <v>22</v>
      </c>
      <c r="B31" s="207">
        <v>125</v>
      </c>
      <c r="C31" s="186">
        <v>60</v>
      </c>
      <c r="D31" s="187">
        <v>24</v>
      </c>
      <c r="E31" s="187">
        <v>36</v>
      </c>
      <c r="F31" s="187">
        <v>35</v>
      </c>
      <c r="G31" s="187">
        <v>21</v>
      </c>
      <c r="H31" s="187">
        <v>14</v>
      </c>
      <c r="I31" s="187">
        <v>30</v>
      </c>
      <c r="J31" s="187">
        <v>14</v>
      </c>
      <c r="K31" s="187">
        <v>6</v>
      </c>
      <c r="L31" s="187">
        <v>4</v>
      </c>
      <c r="M31" s="187">
        <v>2</v>
      </c>
      <c r="N31" s="187">
        <v>1</v>
      </c>
      <c r="O31" s="208">
        <v>2</v>
      </c>
      <c r="P31" s="209">
        <v>1</v>
      </c>
    </row>
    <row r="32" spans="1:16" ht="15.95" customHeight="1" x14ac:dyDescent="0.2">
      <c r="A32" s="116" t="s">
        <v>23</v>
      </c>
      <c r="B32" s="207">
        <v>210</v>
      </c>
      <c r="C32" s="186">
        <v>119</v>
      </c>
      <c r="D32" s="187">
        <v>67</v>
      </c>
      <c r="E32" s="187">
        <v>52</v>
      </c>
      <c r="F32" s="187">
        <v>57</v>
      </c>
      <c r="G32" s="187">
        <v>40</v>
      </c>
      <c r="H32" s="187">
        <v>17</v>
      </c>
      <c r="I32" s="187">
        <v>34</v>
      </c>
      <c r="J32" s="187">
        <v>14</v>
      </c>
      <c r="K32" s="187">
        <v>4</v>
      </c>
      <c r="L32" s="187">
        <v>6</v>
      </c>
      <c r="M32" s="187">
        <v>2</v>
      </c>
      <c r="N32" s="187">
        <v>2</v>
      </c>
      <c r="O32" s="208">
        <v>1</v>
      </c>
      <c r="P32" s="209">
        <v>5</v>
      </c>
    </row>
    <row r="33" spans="1:16" ht="15.95" customHeight="1" x14ac:dyDescent="0.2">
      <c r="A33" s="116" t="s">
        <v>24</v>
      </c>
      <c r="B33" s="207">
        <v>222</v>
      </c>
      <c r="C33" s="186">
        <v>117</v>
      </c>
      <c r="D33" s="187">
        <v>60</v>
      </c>
      <c r="E33" s="187">
        <v>57</v>
      </c>
      <c r="F33" s="187">
        <v>61</v>
      </c>
      <c r="G33" s="187">
        <v>33</v>
      </c>
      <c r="H33" s="187">
        <v>28</v>
      </c>
      <c r="I33" s="187">
        <v>44</v>
      </c>
      <c r="J33" s="187">
        <v>8</v>
      </c>
      <c r="K33" s="187">
        <v>10</v>
      </c>
      <c r="L33" s="187">
        <v>9</v>
      </c>
      <c r="M33" s="187">
        <v>4</v>
      </c>
      <c r="N33" s="187">
        <v>1</v>
      </c>
      <c r="O33" s="208">
        <v>2</v>
      </c>
      <c r="P33" s="209">
        <v>10</v>
      </c>
    </row>
    <row r="34" spans="1:16" ht="15.95" customHeight="1" x14ac:dyDescent="0.2">
      <c r="A34" s="116" t="s">
        <v>25</v>
      </c>
      <c r="B34" s="207">
        <v>387</v>
      </c>
      <c r="C34" s="186">
        <v>182</v>
      </c>
      <c r="D34" s="187">
        <v>90</v>
      </c>
      <c r="E34" s="187">
        <v>92</v>
      </c>
      <c r="F34" s="187">
        <v>96</v>
      </c>
      <c r="G34" s="187">
        <v>62</v>
      </c>
      <c r="H34" s="187">
        <v>34</v>
      </c>
      <c r="I34" s="187">
        <v>109</v>
      </c>
      <c r="J34" s="187">
        <v>33</v>
      </c>
      <c r="K34" s="187">
        <v>24</v>
      </c>
      <c r="L34" s="187">
        <v>7</v>
      </c>
      <c r="M34" s="187">
        <v>18</v>
      </c>
      <c r="N34" s="187">
        <v>7</v>
      </c>
      <c r="O34" s="208">
        <v>2</v>
      </c>
      <c r="P34" s="209">
        <v>18</v>
      </c>
    </row>
    <row r="35" spans="1:16" ht="15.95" customHeight="1" x14ac:dyDescent="0.2">
      <c r="A35" s="116" t="s">
        <v>26</v>
      </c>
      <c r="B35" s="207">
        <v>760</v>
      </c>
      <c r="C35" s="186">
        <v>397</v>
      </c>
      <c r="D35" s="187">
        <v>209</v>
      </c>
      <c r="E35" s="187">
        <v>188</v>
      </c>
      <c r="F35" s="187">
        <v>186</v>
      </c>
      <c r="G35" s="187">
        <v>108</v>
      </c>
      <c r="H35" s="187">
        <v>78</v>
      </c>
      <c r="I35" s="187">
        <v>177</v>
      </c>
      <c r="J35" s="187">
        <v>76</v>
      </c>
      <c r="K35" s="187">
        <v>29</v>
      </c>
      <c r="L35" s="187">
        <v>18</v>
      </c>
      <c r="M35" s="187">
        <v>20</v>
      </c>
      <c r="N35" s="187">
        <v>7</v>
      </c>
      <c r="O35" s="208">
        <v>5</v>
      </c>
      <c r="P35" s="209">
        <v>22</v>
      </c>
    </row>
    <row r="36" spans="1:16" ht="15.95" customHeight="1" x14ac:dyDescent="0.2">
      <c r="A36" s="116" t="s">
        <v>27</v>
      </c>
      <c r="B36" s="207">
        <v>145</v>
      </c>
      <c r="C36" s="186">
        <v>73</v>
      </c>
      <c r="D36" s="187">
        <v>34</v>
      </c>
      <c r="E36" s="187">
        <v>39</v>
      </c>
      <c r="F36" s="187">
        <v>29</v>
      </c>
      <c r="G36" s="187">
        <v>20</v>
      </c>
      <c r="H36" s="187">
        <v>9</v>
      </c>
      <c r="I36" s="187">
        <v>43</v>
      </c>
      <c r="J36" s="187">
        <v>22</v>
      </c>
      <c r="K36" s="187">
        <v>7</v>
      </c>
      <c r="L36" s="187">
        <v>5</v>
      </c>
      <c r="M36" s="187">
        <v>3</v>
      </c>
      <c r="N36" s="187">
        <v>1</v>
      </c>
      <c r="O36" s="208">
        <v>2</v>
      </c>
      <c r="P36" s="209">
        <v>3</v>
      </c>
    </row>
    <row r="37" spans="1:16" ht="15.95" customHeight="1" x14ac:dyDescent="0.2">
      <c r="A37" s="118" t="s">
        <v>28</v>
      </c>
      <c r="B37" s="210">
        <v>402</v>
      </c>
      <c r="C37" s="188">
        <v>203</v>
      </c>
      <c r="D37" s="189">
        <v>109</v>
      </c>
      <c r="E37" s="189">
        <v>94</v>
      </c>
      <c r="F37" s="189">
        <v>106</v>
      </c>
      <c r="G37" s="189">
        <v>68</v>
      </c>
      <c r="H37" s="189">
        <v>38</v>
      </c>
      <c r="I37" s="189">
        <v>93</v>
      </c>
      <c r="J37" s="189">
        <v>33</v>
      </c>
      <c r="K37" s="189">
        <v>20</v>
      </c>
      <c r="L37" s="189">
        <v>16</v>
      </c>
      <c r="M37" s="189">
        <v>7</v>
      </c>
      <c r="N37" s="189">
        <v>2</v>
      </c>
      <c r="O37" s="211">
        <v>2</v>
      </c>
      <c r="P37" s="212">
        <v>13</v>
      </c>
    </row>
    <row r="38" spans="1:16" ht="15.95" customHeight="1" x14ac:dyDescent="0.2">
      <c r="A38" s="119" t="s">
        <v>29</v>
      </c>
      <c r="B38" s="217">
        <v>2725</v>
      </c>
      <c r="C38" s="198">
        <v>1417</v>
      </c>
      <c r="D38" s="191">
        <v>720</v>
      </c>
      <c r="E38" s="191">
        <v>697</v>
      </c>
      <c r="F38" s="191">
        <v>685</v>
      </c>
      <c r="G38" s="191">
        <v>440</v>
      </c>
      <c r="H38" s="191">
        <v>245</v>
      </c>
      <c r="I38" s="191">
        <v>623</v>
      </c>
      <c r="J38" s="191">
        <v>237</v>
      </c>
      <c r="K38" s="191">
        <v>118</v>
      </c>
      <c r="L38" s="191">
        <v>76</v>
      </c>
      <c r="M38" s="191">
        <v>60</v>
      </c>
      <c r="N38" s="191">
        <v>31</v>
      </c>
      <c r="O38" s="214">
        <v>18</v>
      </c>
      <c r="P38" s="215">
        <v>83</v>
      </c>
    </row>
    <row r="39" spans="1:16" ht="15.95" customHeight="1" x14ac:dyDescent="0.2">
      <c r="A39" s="116" t="s">
        <v>30</v>
      </c>
      <c r="B39" s="242">
        <v>764</v>
      </c>
      <c r="C39" s="186">
        <v>357</v>
      </c>
      <c r="D39" s="187">
        <v>160</v>
      </c>
      <c r="E39" s="187">
        <v>197</v>
      </c>
      <c r="F39" s="187">
        <v>142</v>
      </c>
      <c r="G39" s="187">
        <v>90</v>
      </c>
      <c r="H39" s="187">
        <v>52</v>
      </c>
      <c r="I39" s="187">
        <v>265</v>
      </c>
      <c r="J39" s="187">
        <v>65</v>
      </c>
      <c r="K39" s="187">
        <v>41</v>
      </c>
      <c r="L39" s="187">
        <v>44</v>
      </c>
      <c r="M39" s="187">
        <v>22</v>
      </c>
      <c r="N39" s="187">
        <v>20</v>
      </c>
      <c r="O39" s="208">
        <v>17</v>
      </c>
      <c r="P39" s="209">
        <v>56</v>
      </c>
    </row>
    <row r="40" spans="1:16" ht="15.95" customHeight="1" x14ac:dyDescent="0.2">
      <c r="A40" s="116" t="s">
        <v>31</v>
      </c>
      <c r="B40" s="207">
        <v>521</v>
      </c>
      <c r="C40" s="186">
        <v>246</v>
      </c>
      <c r="D40" s="187">
        <v>126</v>
      </c>
      <c r="E40" s="187">
        <v>120</v>
      </c>
      <c r="F40" s="187">
        <v>134</v>
      </c>
      <c r="G40" s="187">
        <v>86</v>
      </c>
      <c r="H40" s="187">
        <v>48</v>
      </c>
      <c r="I40" s="187">
        <v>141</v>
      </c>
      <c r="J40" s="187">
        <v>44</v>
      </c>
      <c r="K40" s="187">
        <v>20</v>
      </c>
      <c r="L40" s="187">
        <v>19</v>
      </c>
      <c r="M40" s="187">
        <v>10</v>
      </c>
      <c r="N40" s="187">
        <v>9</v>
      </c>
      <c r="O40" s="208">
        <v>7</v>
      </c>
      <c r="P40" s="209">
        <v>32</v>
      </c>
    </row>
    <row r="41" spans="1:16" ht="15.95" customHeight="1" x14ac:dyDescent="0.2">
      <c r="A41" s="116" t="s">
        <v>32</v>
      </c>
      <c r="B41" s="207">
        <v>768</v>
      </c>
      <c r="C41" s="186">
        <v>420</v>
      </c>
      <c r="D41" s="187">
        <v>236</v>
      </c>
      <c r="E41" s="187">
        <v>184</v>
      </c>
      <c r="F41" s="187">
        <v>181</v>
      </c>
      <c r="G41" s="187">
        <v>119</v>
      </c>
      <c r="H41" s="187">
        <v>62</v>
      </c>
      <c r="I41" s="187">
        <v>167</v>
      </c>
      <c r="J41" s="187">
        <v>56</v>
      </c>
      <c r="K41" s="187">
        <v>42</v>
      </c>
      <c r="L41" s="187">
        <v>11</v>
      </c>
      <c r="M41" s="187">
        <v>10</v>
      </c>
      <c r="N41" s="187">
        <v>16</v>
      </c>
      <c r="O41" s="208">
        <v>7</v>
      </c>
      <c r="P41" s="209">
        <v>25</v>
      </c>
    </row>
    <row r="42" spans="1:16" ht="15.95" customHeight="1" x14ac:dyDescent="0.2">
      <c r="A42" s="116" t="s">
        <v>33</v>
      </c>
      <c r="B42" s="207">
        <v>810</v>
      </c>
      <c r="C42" s="186">
        <v>361</v>
      </c>
      <c r="D42" s="187">
        <v>188</v>
      </c>
      <c r="E42" s="187">
        <v>173</v>
      </c>
      <c r="F42" s="187">
        <v>215</v>
      </c>
      <c r="G42" s="187">
        <v>139</v>
      </c>
      <c r="H42" s="187">
        <v>76</v>
      </c>
      <c r="I42" s="187">
        <v>234</v>
      </c>
      <c r="J42" s="187">
        <v>78</v>
      </c>
      <c r="K42" s="187">
        <v>37</v>
      </c>
      <c r="L42" s="187">
        <v>34</v>
      </c>
      <c r="M42" s="187">
        <v>22</v>
      </c>
      <c r="N42" s="187">
        <v>12</v>
      </c>
      <c r="O42" s="208">
        <v>12</v>
      </c>
      <c r="P42" s="209">
        <v>39</v>
      </c>
    </row>
    <row r="43" spans="1:16" ht="15.95" customHeight="1" x14ac:dyDescent="0.2">
      <c r="A43" s="116" t="s">
        <v>34</v>
      </c>
      <c r="B43" s="218">
        <v>287</v>
      </c>
      <c r="C43" s="194">
        <v>129</v>
      </c>
      <c r="D43" s="195">
        <v>61</v>
      </c>
      <c r="E43" s="195">
        <v>68</v>
      </c>
      <c r="F43" s="195">
        <v>96</v>
      </c>
      <c r="G43" s="195">
        <v>61</v>
      </c>
      <c r="H43" s="195">
        <v>35</v>
      </c>
      <c r="I43" s="195">
        <v>62</v>
      </c>
      <c r="J43" s="195">
        <v>26</v>
      </c>
      <c r="K43" s="195">
        <v>8</v>
      </c>
      <c r="L43" s="195">
        <v>8</v>
      </c>
      <c r="M43" s="195">
        <v>4</v>
      </c>
      <c r="N43" s="195">
        <v>7</v>
      </c>
      <c r="O43" s="219">
        <v>3</v>
      </c>
      <c r="P43" s="220">
        <v>6</v>
      </c>
    </row>
    <row r="44" spans="1:16" ht="15.95" customHeight="1" x14ac:dyDescent="0.2">
      <c r="A44" s="116" t="s">
        <v>35</v>
      </c>
      <c r="B44" s="207">
        <v>366</v>
      </c>
      <c r="C44" s="186">
        <v>166</v>
      </c>
      <c r="D44" s="187">
        <v>100</v>
      </c>
      <c r="E44" s="187">
        <v>66</v>
      </c>
      <c r="F44" s="187">
        <v>99</v>
      </c>
      <c r="G44" s="187">
        <v>59</v>
      </c>
      <c r="H44" s="187">
        <v>40</v>
      </c>
      <c r="I44" s="187">
        <v>101</v>
      </c>
      <c r="J44" s="187">
        <v>29</v>
      </c>
      <c r="K44" s="187">
        <v>21</v>
      </c>
      <c r="L44" s="187">
        <v>16</v>
      </c>
      <c r="M44" s="187">
        <v>7</v>
      </c>
      <c r="N44" s="187">
        <v>6</v>
      </c>
      <c r="O44" s="208">
        <v>6</v>
      </c>
      <c r="P44" s="209">
        <v>16</v>
      </c>
    </row>
    <row r="45" spans="1:16" ht="15.95" customHeight="1" x14ac:dyDescent="0.2">
      <c r="A45" s="118" t="s">
        <v>36</v>
      </c>
      <c r="B45" s="210">
        <v>184</v>
      </c>
      <c r="C45" s="188">
        <v>75</v>
      </c>
      <c r="D45" s="189">
        <v>51</v>
      </c>
      <c r="E45" s="189">
        <v>24</v>
      </c>
      <c r="F45" s="189">
        <v>50</v>
      </c>
      <c r="G45" s="189">
        <v>33</v>
      </c>
      <c r="H45" s="189">
        <v>17</v>
      </c>
      <c r="I45" s="189">
        <v>59</v>
      </c>
      <c r="J45" s="189">
        <v>16</v>
      </c>
      <c r="K45" s="189">
        <v>13</v>
      </c>
      <c r="L45" s="189">
        <v>6</v>
      </c>
      <c r="M45" s="189">
        <v>11</v>
      </c>
      <c r="N45" s="189">
        <v>2</v>
      </c>
      <c r="O45" s="211">
        <v>3</v>
      </c>
      <c r="P45" s="212">
        <v>8</v>
      </c>
    </row>
    <row r="46" spans="1:16" ht="15.95" customHeight="1" x14ac:dyDescent="0.2">
      <c r="A46" s="119" t="s">
        <v>37</v>
      </c>
      <c r="B46" s="213">
        <v>3700</v>
      </c>
      <c r="C46" s="198">
        <v>1754</v>
      </c>
      <c r="D46" s="191">
        <v>922</v>
      </c>
      <c r="E46" s="191">
        <v>832</v>
      </c>
      <c r="F46" s="191">
        <v>917</v>
      </c>
      <c r="G46" s="191">
        <v>587</v>
      </c>
      <c r="H46" s="191">
        <v>330</v>
      </c>
      <c r="I46" s="191">
        <v>1029</v>
      </c>
      <c r="J46" s="191">
        <v>314</v>
      </c>
      <c r="K46" s="191">
        <v>182</v>
      </c>
      <c r="L46" s="191">
        <v>138</v>
      </c>
      <c r="M46" s="191">
        <v>86</v>
      </c>
      <c r="N46" s="191">
        <v>72</v>
      </c>
      <c r="O46" s="214">
        <v>55</v>
      </c>
      <c r="P46" s="215">
        <v>182</v>
      </c>
    </row>
    <row r="47" spans="1:16" ht="15.95" customHeight="1" x14ac:dyDescent="0.2">
      <c r="A47" s="116" t="s">
        <v>38</v>
      </c>
      <c r="B47" s="242">
        <v>178</v>
      </c>
      <c r="C47" s="186">
        <v>87</v>
      </c>
      <c r="D47" s="187">
        <v>37</v>
      </c>
      <c r="E47" s="187">
        <v>50</v>
      </c>
      <c r="F47" s="187">
        <v>30</v>
      </c>
      <c r="G47" s="187">
        <v>19</v>
      </c>
      <c r="H47" s="187">
        <v>11</v>
      </c>
      <c r="I47" s="187">
        <v>61</v>
      </c>
      <c r="J47" s="187">
        <v>12</v>
      </c>
      <c r="K47" s="187">
        <v>16</v>
      </c>
      <c r="L47" s="187">
        <v>3</v>
      </c>
      <c r="M47" s="187">
        <v>5</v>
      </c>
      <c r="N47" s="187">
        <v>5</v>
      </c>
      <c r="O47" s="208">
        <v>4</v>
      </c>
      <c r="P47" s="209">
        <v>16</v>
      </c>
    </row>
    <row r="48" spans="1:16" ht="15.95" customHeight="1" x14ac:dyDescent="0.2">
      <c r="A48" s="116" t="s">
        <v>39</v>
      </c>
      <c r="B48" s="207">
        <v>359</v>
      </c>
      <c r="C48" s="186">
        <v>168</v>
      </c>
      <c r="D48" s="187">
        <v>79</v>
      </c>
      <c r="E48" s="187">
        <v>89</v>
      </c>
      <c r="F48" s="187">
        <v>106</v>
      </c>
      <c r="G48" s="187">
        <v>68</v>
      </c>
      <c r="H48" s="187">
        <v>38</v>
      </c>
      <c r="I48" s="187">
        <v>85</v>
      </c>
      <c r="J48" s="187">
        <v>26</v>
      </c>
      <c r="K48" s="187">
        <v>24</v>
      </c>
      <c r="L48" s="187">
        <v>13</v>
      </c>
      <c r="M48" s="187">
        <v>11</v>
      </c>
      <c r="N48" s="187">
        <v>2</v>
      </c>
      <c r="O48" s="208">
        <v>1</v>
      </c>
      <c r="P48" s="209">
        <v>8</v>
      </c>
    </row>
    <row r="49" spans="1:16" ht="15.95" customHeight="1" x14ac:dyDescent="0.2">
      <c r="A49" s="116" t="s">
        <v>40</v>
      </c>
      <c r="B49" s="207">
        <v>261</v>
      </c>
      <c r="C49" s="186">
        <v>132</v>
      </c>
      <c r="D49" s="187">
        <v>65</v>
      </c>
      <c r="E49" s="187">
        <v>67</v>
      </c>
      <c r="F49" s="187">
        <v>61</v>
      </c>
      <c r="G49" s="187">
        <v>46</v>
      </c>
      <c r="H49" s="187">
        <v>15</v>
      </c>
      <c r="I49" s="187">
        <v>68</v>
      </c>
      <c r="J49" s="187">
        <v>22</v>
      </c>
      <c r="K49" s="187">
        <v>11</v>
      </c>
      <c r="L49" s="187">
        <v>6</v>
      </c>
      <c r="M49" s="187">
        <v>12</v>
      </c>
      <c r="N49" s="187">
        <v>0</v>
      </c>
      <c r="O49" s="208">
        <v>7</v>
      </c>
      <c r="P49" s="209">
        <v>10</v>
      </c>
    </row>
    <row r="50" spans="1:16" ht="15.95" customHeight="1" x14ac:dyDescent="0.2">
      <c r="A50" s="116" t="s">
        <v>41</v>
      </c>
      <c r="B50" s="207">
        <v>159</v>
      </c>
      <c r="C50" s="186">
        <v>62</v>
      </c>
      <c r="D50" s="187">
        <v>29</v>
      </c>
      <c r="E50" s="187">
        <v>33</v>
      </c>
      <c r="F50" s="187">
        <v>37</v>
      </c>
      <c r="G50" s="187">
        <v>27</v>
      </c>
      <c r="H50" s="187">
        <v>10</v>
      </c>
      <c r="I50" s="187">
        <v>60</v>
      </c>
      <c r="J50" s="187">
        <v>15</v>
      </c>
      <c r="K50" s="187">
        <v>16</v>
      </c>
      <c r="L50" s="187">
        <v>10</v>
      </c>
      <c r="M50" s="187">
        <v>6</v>
      </c>
      <c r="N50" s="187">
        <v>3</v>
      </c>
      <c r="O50" s="208">
        <v>3</v>
      </c>
      <c r="P50" s="209">
        <v>7</v>
      </c>
    </row>
    <row r="51" spans="1:16" ht="15.95" customHeight="1" x14ac:dyDescent="0.2">
      <c r="A51" s="116" t="s">
        <v>42</v>
      </c>
      <c r="B51" s="207">
        <v>339</v>
      </c>
      <c r="C51" s="186">
        <v>155</v>
      </c>
      <c r="D51" s="187">
        <v>70</v>
      </c>
      <c r="E51" s="187">
        <v>85</v>
      </c>
      <c r="F51" s="187">
        <v>67</v>
      </c>
      <c r="G51" s="187">
        <v>45</v>
      </c>
      <c r="H51" s="187">
        <v>22</v>
      </c>
      <c r="I51" s="187">
        <v>117</v>
      </c>
      <c r="J51" s="187">
        <v>34</v>
      </c>
      <c r="K51" s="187">
        <v>17</v>
      </c>
      <c r="L51" s="187">
        <v>8</v>
      </c>
      <c r="M51" s="187">
        <v>16</v>
      </c>
      <c r="N51" s="187">
        <v>6</v>
      </c>
      <c r="O51" s="208">
        <v>7</v>
      </c>
      <c r="P51" s="209">
        <v>29</v>
      </c>
    </row>
    <row r="52" spans="1:16" ht="15.95" customHeight="1" x14ac:dyDescent="0.2">
      <c r="A52" s="116" t="s">
        <v>43</v>
      </c>
      <c r="B52" s="207">
        <v>353</v>
      </c>
      <c r="C52" s="186">
        <v>191</v>
      </c>
      <c r="D52" s="187">
        <v>109</v>
      </c>
      <c r="E52" s="187">
        <v>82</v>
      </c>
      <c r="F52" s="187">
        <v>92</v>
      </c>
      <c r="G52" s="187">
        <v>61</v>
      </c>
      <c r="H52" s="187">
        <v>31</v>
      </c>
      <c r="I52" s="187">
        <v>70</v>
      </c>
      <c r="J52" s="187">
        <v>32</v>
      </c>
      <c r="K52" s="187">
        <v>11</v>
      </c>
      <c r="L52" s="187">
        <v>5</v>
      </c>
      <c r="M52" s="187">
        <v>5</v>
      </c>
      <c r="N52" s="187">
        <v>5</v>
      </c>
      <c r="O52" s="208">
        <v>4</v>
      </c>
      <c r="P52" s="209">
        <v>8</v>
      </c>
    </row>
    <row r="53" spans="1:16" ht="15.95" customHeight="1" x14ac:dyDescent="0.2">
      <c r="A53" s="116" t="s">
        <v>44</v>
      </c>
      <c r="B53" s="207">
        <v>433</v>
      </c>
      <c r="C53" s="186">
        <v>227</v>
      </c>
      <c r="D53" s="187">
        <v>95</v>
      </c>
      <c r="E53" s="187">
        <v>132</v>
      </c>
      <c r="F53" s="187">
        <v>98</v>
      </c>
      <c r="G53" s="187">
        <v>60</v>
      </c>
      <c r="H53" s="187">
        <v>38</v>
      </c>
      <c r="I53" s="187">
        <v>108</v>
      </c>
      <c r="J53" s="187">
        <v>36</v>
      </c>
      <c r="K53" s="187">
        <v>25</v>
      </c>
      <c r="L53" s="187">
        <v>20</v>
      </c>
      <c r="M53" s="187">
        <v>8</v>
      </c>
      <c r="N53" s="187">
        <v>7</v>
      </c>
      <c r="O53" s="208">
        <v>3</v>
      </c>
      <c r="P53" s="209">
        <v>9</v>
      </c>
    </row>
    <row r="54" spans="1:16" ht="15.95" customHeight="1" x14ac:dyDescent="0.2">
      <c r="A54" s="116" t="s">
        <v>45</v>
      </c>
      <c r="B54" s="207">
        <v>276</v>
      </c>
      <c r="C54" s="186">
        <v>135</v>
      </c>
      <c r="D54" s="187">
        <v>69</v>
      </c>
      <c r="E54" s="187">
        <v>66</v>
      </c>
      <c r="F54" s="187">
        <v>64</v>
      </c>
      <c r="G54" s="187">
        <v>37</v>
      </c>
      <c r="H54" s="187">
        <v>27</v>
      </c>
      <c r="I54" s="187">
        <v>77</v>
      </c>
      <c r="J54" s="187">
        <v>27</v>
      </c>
      <c r="K54" s="187">
        <v>18</v>
      </c>
      <c r="L54" s="187">
        <v>6</v>
      </c>
      <c r="M54" s="187">
        <v>6</v>
      </c>
      <c r="N54" s="187">
        <v>4</v>
      </c>
      <c r="O54" s="208">
        <v>2</v>
      </c>
      <c r="P54" s="209">
        <v>14</v>
      </c>
    </row>
    <row r="55" spans="1:16" s="33" customFormat="1" ht="15.95" customHeight="1" x14ac:dyDescent="0.2">
      <c r="A55" s="116" t="s">
        <v>46</v>
      </c>
      <c r="B55" s="207">
        <v>80</v>
      </c>
      <c r="C55" s="186">
        <v>41</v>
      </c>
      <c r="D55" s="187">
        <v>19</v>
      </c>
      <c r="E55" s="187">
        <v>22</v>
      </c>
      <c r="F55" s="187">
        <v>18</v>
      </c>
      <c r="G55" s="187">
        <v>15</v>
      </c>
      <c r="H55" s="187">
        <v>3</v>
      </c>
      <c r="I55" s="187">
        <v>21</v>
      </c>
      <c r="J55" s="187">
        <v>4</v>
      </c>
      <c r="K55" s="187">
        <v>6</v>
      </c>
      <c r="L55" s="187">
        <v>1</v>
      </c>
      <c r="M55" s="187">
        <v>3</v>
      </c>
      <c r="N55" s="187">
        <v>0</v>
      </c>
      <c r="O55" s="208">
        <v>0</v>
      </c>
      <c r="P55" s="209">
        <v>7</v>
      </c>
    </row>
    <row r="56" spans="1:16" ht="15.95" customHeight="1" x14ac:dyDescent="0.2">
      <c r="A56" s="116" t="s">
        <v>47</v>
      </c>
      <c r="B56" s="207">
        <v>194</v>
      </c>
      <c r="C56" s="186">
        <v>107</v>
      </c>
      <c r="D56" s="187">
        <v>41</v>
      </c>
      <c r="E56" s="187">
        <v>66</v>
      </c>
      <c r="F56" s="187">
        <v>46</v>
      </c>
      <c r="G56" s="187">
        <v>25</v>
      </c>
      <c r="H56" s="187">
        <v>21</v>
      </c>
      <c r="I56" s="187">
        <v>41</v>
      </c>
      <c r="J56" s="187">
        <v>13</v>
      </c>
      <c r="K56" s="187">
        <v>8</v>
      </c>
      <c r="L56" s="187">
        <v>5</v>
      </c>
      <c r="M56" s="187">
        <v>4</v>
      </c>
      <c r="N56" s="187">
        <v>4</v>
      </c>
      <c r="O56" s="208">
        <v>3</v>
      </c>
      <c r="P56" s="209">
        <v>4</v>
      </c>
    </row>
    <row r="57" spans="1:16" ht="15.95" customHeight="1" x14ac:dyDescent="0.2">
      <c r="A57" s="118" t="s">
        <v>48</v>
      </c>
      <c r="B57" s="210">
        <v>572</v>
      </c>
      <c r="C57" s="188">
        <v>266</v>
      </c>
      <c r="D57" s="189">
        <v>152</v>
      </c>
      <c r="E57" s="189">
        <v>114</v>
      </c>
      <c r="F57" s="189">
        <v>168</v>
      </c>
      <c r="G57" s="189">
        <v>103</v>
      </c>
      <c r="H57" s="189">
        <v>65</v>
      </c>
      <c r="I57" s="189">
        <v>138</v>
      </c>
      <c r="J57" s="189">
        <v>52</v>
      </c>
      <c r="K57" s="189">
        <v>25</v>
      </c>
      <c r="L57" s="189">
        <v>18</v>
      </c>
      <c r="M57" s="189">
        <v>12</v>
      </c>
      <c r="N57" s="189">
        <v>7</v>
      </c>
      <c r="O57" s="211">
        <v>8</v>
      </c>
      <c r="P57" s="212">
        <v>16</v>
      </c>
    </row>
    <row r="58" spans="1:16" ht="15.95" customHeight="1" thickBot="1" x14ac:dyDescent="0.25">
      <c r="A58" s="120" t="s">
        <v>49</v>
      </c>
      <c r="B58" s="221">
        <v>3204</v>
      </c>
      <c r="C58" s="201">
        <v>1571</v>
      </c>
      <c r="D58" s="197">
        <v>765</v>
      </c>
      <c r="E58" s="197">
        <v>806</v>
      </c>
      <c r="F58" s="197">
        <v>787</v>
      </c>
      <c r="G58" s="197">
        <v>506</v>
      </c>
      <c r="H58" s="197">
        <v>281</v>
      </c>
      <c r="I58" s="197">
        <v>846</v>
      </c>
      <c r="J58" s="197">
        <v>273</v>
      </c>
      <c r="K58" s="197">
        <v>177</v>
      </c>
      <c r="L58" s="197">
        <v>95</v>
      </c>
      <c r="M58" s="197">
        <v>88</v>
      </c>
      <c r="N58" s="197">
        <v>43</v>
      </c>
      <c r="O58" s="222">
        <v>42</v>
      </c>
      <c r="P58" s="223">
        <v>128</v>
      </c>
    </row>
    <row r="59" spans="1:16" ht="15.95" customHeight="1" x14ac:dyDescent="0.2">
      <c r="A59" s="121" t="s">
        <v>50</v>
      </c>
      <c r="B59" s="207">
        <v>385</v>
      </c>
      <c r="C59" s="186">
        <v>180</v>
      </c>
      <c r="D59" s="187">
        <v>91</v>
      </c>
      <c r="E59" s="187">
        <v>89</v>
      </c>
      <c r="F59" s="187">
        <v>113</v>
      </c>
      <c r="G59" s="187">
        <v>72</v>
      </c>
      <c r="H59" s="187">
        <v>41</v>
      </c>
      <c r="I59" s="187">
        <v>92</v>
      </c>
      <c r="J59" s="187">
        <v>35</v>
      </c>
      <c r="K59" s="187">
        <v>14</v>
      </c>
      <c r="L59" s="187">
        <v>9</v>
      </c>
      <c r="M59" s="187">
        <v>10</v>
      </c>
      <c r="N59" s="187">
        <v>6</v>
      </c>
      <c r="O59" s="208">
        <v>5</v>
      </c>
      <c r="P59" s="209">
        <v>13</v>
      </c>
    </row>
    <row r="60" spans="1:16" ht="15.95" customHeight="1" x14ac:dyDescent="0.2">
      <c r="A60" s="116" t="s">
        <v>51</v>
      </c>
      <c r="B60" s="207">
        <v>116</v>
      </c>
      <c r="C60" s="186">
        <v>54</v>
      </c>
      <c r="D60" s="187">
        <v>22</v>
      </c>
      <c r="E60" s="187">
        <v>32</v>
      </c>
      <c r="F60" s="187">
        <v>22</v>
      </c>
      <c r="G60" s="187">
        <v>14</v>
      </c>
      <c r="H60" s="187">
        <v>8</v>
      </c>
      <c r="I60" s="187">
        <v>40</v>
      </c>
      <c r="J60" s="187">
        <v>9</v>
      </c>
      <c r="K60" s="187">
        <v>3</v>
      </c>
      <c r="L60" s="187">
        <v>7</v>
      </c>
      <c r="M60" s="187">
        <v>3</v>
      </c>
      <c r="N60" s="187">
        <v>4</v>
      </c>
      <c r="O60" s="208">
        <v>3</v>
      </c>
      <c r="P60" s="209">
        <v>11</v>
      </c>
    </row>
    <row r="61" spans="1:16" ht="15.95" customHeight="1" x14ac:dyDescent="0.2">
      <c r="A61" s="116" t="s">
        <v>52</v>
      </c>
      <c r="B61" s="207">
        <v>300</v>
      </c>
      <c r="C61" s="186">
        <v>154</v>
      </c>
      <c r="D61" s="187">
        <v>51</v>
      </c>
      <c r="E61" s="187">
        <v>103</v>
      </c>
      <c r="F61" s="187">
        <v>57</v>
      </c>
      <c r="G61" s="187">
        <v>34</v>
      </c>
      <c r="H61" s="187">
        <v>23</v>
      </c>
      <c r="I61" s="187">
        <v>89</v>
      </c>
      <c r="J61" s="187">
        <v>23</v>
      </c>
      <c r="K61" s="187">
        <v>15</v>
      </c>
      <c r="L61" s="187">
        <v>12</v>
      </c>
      <c r="M61" s="187">
        <v>8</v>
      </c>
      <c r="N61" s="187">
        <v>6</v>
      </c>
      <c r="O61" s="208">
        <v>2</v>
      </c>
      <c r="P61" s="209">
        <v>23</v>
      </c>
    </row>
    <row r="62" spans="1:16" ht="15.95" customHeight="1" x14ac:dyDescent="0.2">
      <c r="A62" s="116" t="s">
        <v>53</v>
      </c>
      <c r="B62" s="207">
        <v>214</v>
      </c>
      <c r="C62" s="186">
        <v>112</v>
      </c>
      <c r="D62" s="187">
        <v>50</v>
      </c>
      <c r="E62" s="187">
        <v>62</v>
      </c>
      <c r="F62" s="187">
        <v>51</v>
      </c>
      <c r="G62" s="187">
        <v>29</v>
      </c>
      <c r="H62" s="187">
        <v>22</v>
      </c>
      <c r="I62" s="187">
        <v>51</v>
      </c>
      <c r="J62" s="187">
        <v>12</v>
      </c>
      <c r="K62" s="187">
        <v>9</v>
      </c>
      <c r="L62" s="187">
        <v>5</v>
      </c>
      <c r="M62" s="187">
        <v>7</v>
      </c>
      <c r="N62" s="187">
        <v>5</v>
      </c>
      <c r="O62" s="208">
        <v>2</v>
      </c>
      <c r="P62" s="209">
        <v>11</v>
      </c>
    </row>
    <row r="63" spans="1:16" ht="15.95" customHeight="1" x14ac:dyDescent="0.2">
      <c r="A63" s="116" t="s">
        <v>54</v>
      </c>
      <c r="B63" s="207">
        <v>109</v>
      </c>
      <c r="C63" s="186">
        <v>61</v>
      </c>
      <c r="D63" s="187">
        <v>17</v>
      </c>
      <c r="E63" s="187">
        <v>44</v>
      </c>
      <c r="F63" s="187">
        <v>24</v>
      </c>
      <c r="G63" s="187">
        <v>17</v>
      </c>
      <c r="H63" s="187">
        <v>7</v>
      </c>
      <c r="I63" s="187">
        <v>24</v>
      </c>
      <c r="J63" s="187">
        <v>8</v>
      </c>
      <c r="K63" s="187">
        <v>6</v>
      </c>
      <c r="L63" s="187">
        <v>3</v>
      </c>
      <c r="M63" s="187">
        <v>2</v>
      </c>
      <c r="N63" s="187">
        <v>1</v>
      </c>
      <c r="O63" s="208">
        <v>1</v>
      </c>
      <c r="P63" s="209">
        <v>3</v>
      </c>
    </row>
    <row r="64" spans="1:16" ht="15.95" customHeight="1" x14ac:dyDescent="0.2">
      <c r="A64" s="116" t="s">
        <v>55</v>
      </c>
      <c r="B64" s="207">
        <v>320</v>
      </c>
      <c r="C64" s="186">
        <v>140</v>
      </c>
      <c r="D64" s="187">
        <v>57</v>
      </c>
      <c r="E64" s="187">
        <v>83</v>
      </c>
      <c r="F64" s="187">
        <v>86</v>
      </c>
      <c r="G64" s="187">
        <v>48</v>
      </c>
      <c r="H64" s="187">
        <v>38</v>
      </c>
      <c r="I64" s="187">
        <v>94</v>
      </c>
      <c r="J64" s="187">
        <v>17</v>
      </c>
      <c r="K64" s="187">
        <v>12</v>
      </c>
      <c r="L64" s="187">
        <v>9</v>
      </c>
      <c r="M64" s="187">
        <v>7</v>
      </c>
      <c r="N64" s="187">
        <v>5</v>
      </c>
      <c r="O64" s="208">
        <v>6</v>
      </c>
      <c r="P64" s="209">
        <v>38</v>
      </c>
    </row>
    <row r="65" spans="1:16" ht="15.95" customHeight="1" x14ac:dyDescent="0.2">
      <c r="A65" s="116" t="s">
        <v>56</v>
      </c>
      <c r="B65" s="207">
        <v>102</v>
      </c>
      <c r="C65" s="186">
        <v>38</v>
      </c>
      <c r="D65" s="187">
        <v>18</v>
      </c>
      <c r="E65" s="187">
        <v>20</v>
      </c>
      <c r="F65" s="187">
        <v>19</v>
      </c>
      <c r="G65" s="187">
        <v>11</v>
      </c>
      <c r="H65" s="187">
        <v>8</v>
      </c>
      <c r="I65" s="187">
        <v>45</v>
      </c>
      <c r="J65" s="187">
        <v>9</v>
      </c>
      <c r="K65" s="187">
        <v>4</v>
      </c>
      <c r="L65" s="187">
        <v>5</v>
      </c>
      <c r="M65" s="187">
        <v>2</v>
      </c>
      <c r="N65" s="187">
        <v>11</v>
      </c>
      <c r="O65" s="208">
        <v>2</v>
      </c>
      <c r="P65" s="209">
        <v>12</v>
      </c>
    </row>
    <row r="66" spans="1:16" ht="15.95" customHeight="1" x14ac:dyDescent="0.2">
      <c r="A66" s="116" t="s">
        <v>57</v>
      </c>
      <c r="B66" s="207">
        <v>230</v>
      </c>
      <c r="C66" s="186">
        <v>79</v>
      </c>
      <c r="D66" s="187">
        <v>37</v>
      </c>
      <c r="E66" s="187">
        <v>42</v>
      </c>
      <c r="F66" s="187">
        <v>64</v>
      </c>
      <c r="G66" s="187">
        <v>30</v>
      </c>
      <c r="H66" s="187">
        <v>34</v>
      </c>
      <c r="I66" s="187">
        <v>87</v>
      </c>
      <c r="J66" s="187">
        <v>15</v>
      </c>
      <c r="K66" s="187">
        <v>12</v>
      </c>
      <c r="L66" s="187">
        <v>11</v>
      </c>
      <c r="M66" s="187">
        <v>5</v>
      </c>
      <c r="N66" s="187">
        <v>8</v>
      </c>
      <c r="O66" s="208">
        <v>3</v>
      </c>
      <c r="P66" s="209">
        <v>33</v>
      </c>
    </row>
    <row r="67" spans="1:16" ht="15.95" customHeight="1" x14ac:dyDescent="0.2">
      <c r="A67" s="116" t="s">
        <v>58</v>
      </c>
      <c r="B67" s="207">
        <v>438</v>
      </c>
      <c r="C67" s="186">
        <v>144</v>
      </c>
      <c r="D67" s="187">
        <v>65</v>
      </c>
      <c r="E67" s="187">
        <v>79</v>
      </c>
      <c r="F67" s="187">
        <v>116</v>
      </c>
      <c r="G67" s="187">
        <v>70</v>
      </c>
      <c r="H67" s="187">
        <v>46</v>
      </c>
      <c r="I67" s="187">
        <v>178</v>
      </c>
      <c r="J67" s="187">
        <v>30</v>
      </c>
      <c r="K67" s="187">
        <v>23</v>
      </c>
      <c r="L67" s="187">
        <v>20</v>
      </c>
      <c r="M67" s="187">
        <v>15</v>
      </c>
      <c r="N67" s="187">
        <v>17</v>
      </c>
      <c r="O67" s="208">
        <v>11</v>
      </c>
      <c r="P67" s="209">
        <v>62</v>
      </c>
    </row>
    <row r="68" spans="1:16" ht="15.95" customHeight="1" x14ac:dyDescent="0.2">
      <c r="A68" s="116" t="s">
        <v>59</v>
      </c>
      <c r="B68" s="207">
        <v>276</v>
      </c>
      <c r="C68" s="186">
        <v>120</v>
      </c>
      <c r="D68" s="187">
        <v>63</v>
      </c>
      <c r="E68" s="187">
        <v>57</v>
      </c>
      <c r="F68" s="187">
        <v>63</v>
      </c>
      <c r="G68" s="187">
        <v>32</v>
      </c>
      <c r="H68" s="187">
        <v>31</v>
      </c>
      <c r="I68" s="187">
        <v>93</v>
      </c>
      <c r="J68" s="187">
        <v>9</v>
      </c>
      <c r="K68" s="187">
        <v>21</v>
      </c>
      <c r="L68" s="187">
        <v>11</v>
      </c>
      <c r="M68" s="187">
        <v>15</v>
      </c>
      <c r="N68" s="187">
        <v>10</v>
      </c>
      <c r="O68" s="208">
        <v>5</v>
      </c>
      <c r="P68" s="209">
        <v>22</v>
      </c>
    </row>
    <row r="69" spans="1:16" ht="15.95" customHeight="1" x14ac:dyDescent="0.2">
      <c r="A69" s="116" t="s">
        <v>60</v>
      </c>
      <c r="B69" s="207">
        <v>258</v>
      </c>
      <c r="C69" s="186">
        <v>123</v>
      </c>
      <c r="D69" s="187">
        <v>69</v>
      </c>
      <c r="E69" s="187">
        <v>54</v>
      </c>
      <c r="F69" s="187">
        <v>72</v>
      </c>
      <c r="G69" s="187">
        <v>41</v>
      </c>
      <c r="H69" s="187">
        <v>31</v>
      </c>
      <c r="I69" s="187">
        <v>63</v>
      </c>
      <c r="J69" s="187">
        <v>27</v>
      </c>
      <c r="K69" s="187">
        <v>15</v>
      </c>
      <c r="L69" s="187">
        <v>7</v>
      </c>
      <c r="M69" s="187">
        <v>4</v>
      </c>
      <c r="N69" s="187">
        <v>3</v>
      </c>
      <c r="O69" s="208">
        <v>0</v>
      </c>
      <c r="P69" s="209">
        <v>7</v>
      </c>
    </row>
    <row r="70" spans="1:16" ht="15.95" customHeight="1" x14ac:dyDescent="0.2">
      <c r="A70" s="116" t="s">
        <v>61</v>
      </c>
      <c r="B70" s="207">
        <v>150</v>
      </c>
      <c r="C70" s="186">
        <v>75</v>
      </c>
      <c r="D70" s="187">
        <v>31</v>
      </c>
      <c r="E70" s="187">
        <v>44</v>
      </c>
      <c r="F70" s="187">
        <v>35</v>
      </c>
      <c r="G70" s="187">
        <v>25</v>
      </c>
      <c r="H70" s="187">
        <v>10</v>
      </c>
      <c r="I70" s="187">
        <v>40</v>
      </c>
      <c r="J70" s="187">
        <v>11</v>
      </c>
      <c r="K70" s="187">
        <v>7</v>
      </c>
      <c r="L70" s="187">
        <v>4</v>
      </c>
      <c r="M70" s="187">
        <v>2</v>
      </c>
      <c r="N70" s="187">
        <v>4</v>
      </c>
      <c r="O70" s="208">
        <v>0</v>
      </c>
      <c r="P70" s="209">
        <v>12</v>
      </c>
    </row>
    <row r="71" spans="1:16" ht="15.95" customHeight="1" x14ac:dyDescent="0.2">
      <c r="A71" s="116" t="s">
        <v>62</v>
      </c>
      <c r="B71" s="210">
        <v>220</v>
      </c>
      <c r="C71" s="188">
        <v>89</v>
      </c>
      <c r="D71" s="189">
        <v>49</v>
      </c>
      <c r="E71" s="189">
        <v>40</v>
      </c>
      <c r="F71" s="189">
        <v>56</v>
      </c>
      <c r="G71" s="189">
        <v>39</v>
      </c>
      <c r="H71" s="189">
        <v>17</v>
      </c>
      <c r="I71" s="189">
        <v>75</v>
      </c>
      <c r="J71" s="189">
        <v>22</v>
      </c>
      <c r="K71" s="189">
        <v>14</v>
      </c>
      <c r="L71" s="189">
        <v>9</v>
      </c>
      <c r="M71" s="189">
        <v>6</v>
      </c>
      <c r="N71" s="189">
        <v>6</v>
      </c>
      <c r="O71" s="211">
        <v>3</v>
      </c>
      <c r="P71" s="212">
        <v>15</v>
      </c>
    </row>
    <row r="72" spans="1:16" ht="15.95" customHeight="1" x14ac:dyDescent="0.2">
      <c r="A72" s="117" t="s">
        <v>63</v>
      </c>
      <c r="B72" s="243">
        <v>3118</v>
      </c>
      <c r="C72" s="198">
        <v>1369</v>
      </c>
      <c r="D72" s="191">
        <v>620</v>
      </c>
      <c r="E72" s="191">
        <v>749</v>
      </c>
      <c r="F72" s="191">
        <v>778</v>
      </c>
      <c r="G72" s="191">
        <v>462</v>
      </c>
      <c r="H72" s="191">
        <v>316</v>
      </c>
      <c r="I72" s="191">
        <v>971</v>
      </c>
      <c r="J72" s="191">
        <v>227</v>
      </c>
      <c r="K72" s="191">
        <v>155</v>
      </c>
      <c r="L72" s="191">
        <v>112</v>
      </c>
      <c r="M72" s="191">
        <v>86</v>
      </c>
      <c r="N72" s="191">
        <v>86</v>
      </c>
      <c r="O72" s="214">
        <v>43</v>
      </c>
      <c r="P72" s="215">
        <v>262</v>
      </c>
    </row>
    <row r="73" spans="1:16" ht="15.95" customHeight="1" x14ac:dyDescent="0.2">
      <c r="A73" s="116" t="s">
        <v>64</v>
      </c>
      <c r="B73" s="207">
        <v>343</v>
      </c>
      <c r="C73" s="186">
        <v>158</v>
      </c>
      <c r="D73" s="187">
        <v>65</v>
      </c>
      <c r="E73" s="187">
        <v>93</v>
      </c>
      <c r="F73" s="187">
        <v>78</v>
      </c>
      <c r="G73" s="187">
        <v>58</v>
      </c>
      <c r="H73" s="187">
        <v>20</v>
      </c>
      <c r="I73" s="187">
        <v>107</v>
      </c>
      <c r="J73" s="187">
        <v>27</v>
      </c>
      <c r="K73" s="187">
        <v>19</v>
      </c>
      <c r="L73" s="187">
        <v>12</v>
      </c>
      <c r="M73" s="187">
        <v>14</v>
      </c>
      <c r="N73" s="187">
        <v>9</v>
      </c>
      <c r="O73" s="208">
        <v>5</v>
      </c>
      <c r="P73" s="209">
        <v>21</v>
      </c>
    </row>
    <row r="74" spans="1:16" ht="15.95" customHeight="1" x14ac:dyDescent="0.2">
      <c r="A74" s="116" t="s">
        <v>65</v>
      </c>
      <c r="B74" s="207">
        <v>342</v>
      </c>
      <c r="C74" s="186">
        <v>154</v>
      </c>
      <c r="D74" s="187">
        <v>71</v>
      </c>
      <c r="E74" s="187">
        <v>83</v>
      </c>
      <c r="F74" s="187">
        <v>65</v>
      </c>
      <c r="G74" s="187">
        <v>32</v>
      </c>
      <c r="H74" s="187">
        <v>33</v>
      </c>
      <c r="I74" s="187">
        <v>123</v>
      </c>
      <c r="J74" s="187">
        <v>27</v>
      </c>
      <c r="K74" s="187">
        <v>23</v>
      </c>
      <c r="L74" s="187">
        <v>18</v>
      </c>
      <c r="M74" s="187">
        <v>15</v>
      </c>
      <c r="N74" s="187">
        <v>7</v>
      </c>
      <c r="O74" s="208">
        <v>9</v>
      </c>
      <c r="P74" s="209">
        <v>24</v>
      </c>
    </row>
    <row r="75" spans="1:16" ht="15.95" customHeight="1" x14ac:dyDescent="0.2">
      <c r="A75" s="116" t="s">
        <v>66</v>
      </c>
      <c r="B75" s="207">
        <v>335</v>
      </c>
      <c r="C75" s="186">
        <v>156</v>
      </c>
      <c r="D75" s="187">
        <v>67</v>
      </c>
      <c r="E75" s="187">
        <v>89</v>
      </c>
      <c r="F75" s="187">
        <v>48</v>
      </c>
      <c r="G75" s="187">
        <v>31</v>
      </c>
      <c r="H75" s="187">
        <v>17</v>
      </c>
      <c r="I75" s="187">
        <v>131</v>
      </c>
      <c r="J75" s="187">
        <v>30</v>
      </c>
      <c r="K75" s="187">
        <v>18</v>
      </c>
      <c r="L75" s="187">
        <v>18</v>
      </c>
      <c r="M75" s="187">
        <v>14</v>
      </c>
      <c r="N75" s="187">
        <v>10</v>
      </c>
      <c r="O75" s="208">
        <v>6</v>
      </c>
      <c r="P75" s="209">
        <v>35</v>
      </c>
    </row>
    <row r="76" spans="1:16" ht="15.95" customHeight="1" x14ac:dyDescent="0.2">
      <c r="A76" s="116" t="s">
        <v>67</v>
      </c>
      <c r="B76" s="207">
        <v>131</v>
      </c>
      <c r="C76" s="186">
        <v>64</v>
      </c>
      <c r="D76" s="187">
        <v>31</v>
      </c>
      <c r="E76" s="187">
        <v>33</v>
      </c>
      <c r="F76" s="187">
        <v>33</v>
      </c>
      <c r="G76" s="187">
        <v>17</v>
      </c>
      <c r="H76" s="187">
        <v>16</v>
      </c>
      <c r="I76" s="187">
        <v>34</v>
      </c>
      <c r="J76" s="187">
        <v>12</v>
      </c>
      <c r="K76" s="187">
        <v>9</v>
      </c>
      <c r="L76" s="187">
        <v>2</v>
      </c>
      <c r="M76" s="187">
        <v>4</v>
      </c>
      <c r="N76" s="187">
        <v>2</v>
      </c>
      <c r="O76" s="208">
        <v>2</v>
      </c>
      <c r="P76" s="209">
        <v>3</v>
      </c>
    </row>
    <row r="77" spans="1:16" ht="15.95" customHeight="1" x14ac:dyDescent="0.2">
      <c r="A77" s="116" t="s">
        <v>68</v>
      </c>
      <c r="B77" s="207">
        <v>32</v>
      </c>
      <c r="C77" s="186">
        <v>13</v>
      </c>
      <c r="D77" s="187">
        <v>7</v>
      </c>
      <c r="E77" s="187">
        <v>6</v>
      </c>
      <c r="F77" s="187">
        <v>6</v>
      </c>
      <c r="G77" s="187">
        <v>6</v>
      </c>
      <c r="H77" s="187">
        <v>0</v>
      </c>
      <c r="I77" s="187">
        <v>13</v>
      </c>
      <c r="J77" s="187">
        <v>5</v>
      </c>
      <c r="K77" s="187">
        <v>1</v>
      </c>
      <c r="L77" s="187">
        <v>0</v>
      </c>
      <c r="M77" s="187">
        <v>0</v>
      </c>
      <c r="N77" s="187">
        <v>1</v>
      </c>
      <c r="O77" s="208">
        <v>1</v>
      </c>
      <c r="P77" s="209">
        <v>5</v>
      </c>
    </row>
    <row r="78" spans="1:16" ht="15.95" customHeight="1" x14ac:dyDescent="0.2">
      <c r="A78" s="116" t="s">
        <v>69</v>
      </c>
      <c r="B78" s="207">
        <v>347</v>
      </c>
      <c r="C78" s="186">
        <v>156</v>
      </c>
      <c r="D78" s="187">
        <v>93</v>
      </c>
      <c r="E78" s="187">
        <v>63</v>
      </c>
      <c r="F78" s="187">
        <v>97</v>
      </c>
      <c r="G78" s="187">
        <v>59</v>
      </c>
      <c r="H78" s="187">
        <v>38</v>
      </c>
      <c r="I78" s="187">
        <v>94</v>
      </c>
      <c r="J78" s="187">
        <v>27</v>
      </c>
      <c r="K78" s="187">
        <v>19</v>
      </c>
      <c r="L78" s="187">
        <v>8</v>
      </c>
      <c r="M78" s="187">
        <v>5</v>
      </c>
      <c r="N78" s="187">
        <v>8</v>
      </c>
      <c r="O78" s="208">
        <v>3</v>
      </c>
      <c r="P78" s="209">
        <v>24</v>
      </c>
    </row>
    <row r="79" spans="1:16" ht="15.95" customHeight="1" x14ac:dyDescent="0.2">
      <c r="A79" s="116" t="s">
        <v>70</v>
      </c>
      <c r="B79" s="207">
        <v>831</v>
      </c>
      <c r="C79" s="186">
        <v>361</v>
      </c>
      <c r="D79" s="187">
        <v>186</v>
      </c>
      <c r="E79" s="187">
        <v>175</v>
      </c>
      <c r="F79" s="187">
        <v>183</v>
      </c>
      <c r="G79" s="187">
        <v>111</v>
      </c>
      <c r="H79" s="187">
        <v>72</v>
      </c>
      <c r="I79" s="187">
        <v>287</v>
      </c>
      <c r="J79" s="187">
        <v>67</v>
      </c>
      <c r="K79" s="187">
        <v>63</v>
      </c>
      <c r="L79" s="187">
        <v>29</v>
      </c>
      <c r="M79" s="187">
        <v>26</v>
      </c>
      <c r="N79" s="187">
        <v>22</v>
      </c>
      <c r="O79" s="208">
        <v>10</v>
      </c>
      <c r="P79" s="209">
        <v>70</v>
      </c>
    </row>
    <row r="80" spans="1:16" ht="15.95" customHeight="1" x14ac:dyDescent="0.2">
      <c r="A80" s="116" t="s">
        <v>71</v>
      </c>
      <c r="B80" s="207">
        <v>310</v>
      </c>
      <c r="C80" s="186">
        <v>137</v>
      </c>
      <c r="D80" s="187">
        <v>81</v>
      </c>
      <c r="E80" s="187">
        <v>56</v>
      </c>
      <c r="F80" s="187">
        <v>71</v>
      </c>
      <c r="G80" s="187">
        <v>44</v>
      </c>
      <c r="H80" s="187">
        <v>27</v>
      </c>
      <c r="I80" s="187">
        <v>102</v>
      </c>
      <c r="J80" s="187">
        <v>23</v>
      </c>
      <c r="K80" s="187">
        <v>19</v>
      </c>
      <c r="L80" s="187">
        <v>10</v>
      </c>
      <c r="M80" s="187">
        <v>9</v>
      </c>
      <c r="N80" s="187">
        <v>7</v>
      </c>
      <c r="O80" s="208">
        <v>6</v>
      </c>
      <c r="P80" s="209">
        <v>28</v>
      </c>
    </row>
    <row r="81" spans="1:16" ht="15.95" customHeight="1" x14ac:dyDescent="0.2">
      <c r="A81" s="116" t="s">
        <v>72</v>
      </c>
      <c r="B81" s="207">
        <v>219</v>
      </c>
      <c r="C81" s="186">
        <v>94</v>
      </c>
      <c r="D81" s="187">
        <v>33</v>
      </c>
      <c r="E81" s="187">
        <v>61</v>
      </c>
      <c r="F81" s="187">
        <v>57</v>
      </c>
      <c r="G81" s="187">
        <v>31</v>
      </c>
      <c r="H81" s="187">
        <v>26</v>
      </c>
      <c r="I81" s="187">
        <v>68</v>
      </c>
      <c r="J81" s="187">
        <v>20</v>
      </c>
      <c r="K81" s="187">
        <v>13</v>
      </c>
      <c r="L81" s="187">
        <v>5</v>
      </c>
      <c r="M81" s="187">
        <v>7</v>
      </c>
      <c r="N81" s="187">
        <v>4</v>
      </c>
      <c r="O81" s="208">
        <v>3</v>
      </c>
      <c r="P81" s="209">
        <v>16</v>
      </c>
    </row>
    <row r="82" spans="1:16" ht="15.95" customHeight="1" x14ac:dyDescent="0.2">
      <c r="A82" s="116" t="s">
        <v>73</v>
      </c>
      <c r="B82" s="207">
        <v>253</v>
      </c>
      <c r="C82" s="186">
        <v>127</v>
      </c>
      <c r="D82" s="187">
        <v>62</v>
      </c>
      <c r="E82" s="187">
        <v>65</v>
      </c>
      <c r="F82" s="187">
        <v>64</v>
      </c>
      <c r="G82" s="187">
        <v>45</v>
      </c>
      <c r="H82" s="187">
        <v>19</v>
      </c>
      <c r="I82" s="187">
        <v>62</v>
      </c>
      <c r="J82" s="187">
        <v>20</v>
      </c>
      <c r="K82" s="187">
        <v>14</v>
      </c>
      <c r="L82" s="187">
        <v>7</v>
      </c>
      <c r="M82" s="187">
        <v>4</v>
      </c>
      <c r="N82" s="187">
        <v>4</v>
      </c>
      <c r="O82" s="208">
        <v>3</v>
      </c>
      <c r="P82" s="209">
        <v>10</v>
      </c>
    </row>
    <row r="83" spans="1:16" ht="15.95" customHeight="1" x14ac:dyDescent="0.2">
      <c r="A83" s="116" t="s">
        <v>74</v>
      </c>
      <c r="B83" s="207">
        <v>122</v>
      </c>
      <c r="C83" s="186">
        <v>38</v>
      </c>
      <c r="D83" s="187">
        <v>19</v>
      </c>
      <c r="E83" s="187">
        <v>19</v>
      </c>
      <c r="F83" s="187">
        <v>41</v>
      </c>
      <c r="G83" s="187">
        <v>24</v>
      </c>
      <c r="H83" s="187">
        <v>17</v>
      </c>
      <c r="I83" s="187">
        <v>43</v>
      </c>
      <c r="J83" s="187">
        <v>9</v>
      </c>
      <c r="K83" s="187">
        <v>4</v>
      </c>
      <c r="L83" s="187">
        <v>8</v>
      </c>
      <c r="M83" s="187">
        <v>6</v>
      </c>
      <c r="N83" s="187">
        <v>1</v>
      </c>
      <c r="O83" s="208">
        <v>2</v>
      </c>
      <c r="P83" s="209">
        <v>13</v>
      </c>
    </row>
    <row r="84" spans="1:16" ht="15.95" customHeight="1" x14ac:dyDescent="0.2">
      <c r="A84" s="116" t="s">
        <v>75</v>
      </c>
      <c r="B84" s="207">
        <v>352</v>
      </c>
      <c r="C84" s="186">
        <v>95</v>
      </c>
      <c r="D84" s="187">
        <v>46</v>
      </c>
      <c r="E84" s="187">
        <v>49</v>
      </c>
      <c r="F84" s="187">
        <v>47</v>
      </c>
      <c r="G84" s="187">
        <v>28</v>
      </c>
      <c r="H84" s="187">
        <v>19</v>
      </c>
      <c r="I84" s="187">
        <v>210</v>
      </c>
      <c r="J84" s="187">
        <v>36</v>
      </c>
      <c r="K84" s="187">
        <v>32</v>
      </c>
      <c r="L84" s="187">
        <v>16</v>
      </c>
      <c r="M84" s="187">
        <v>40</v>
      </c>
      <c r="N84" s="187">
        <v>11</v>
      </c>
      <c r="O84" s="208">
        <v>14</v>
      </c>
      <c r="P84" s="209">
        <v>61</v>
      </c>
    </row>
    <row r="85" spans="1:16" ht="15.95" customHeight="1" x14ac:dyDescent="0.2">
      <c r="A85" s="116" t="s">
        <v>76</v>
      </c>
      <c r="B85" s="210">
        <v>408</v>
      </c>
      <c r="C85" s="188">
        <v>145</v>
      </c>
      <c r="D85" s="189">
        <v>66</v>
      </c>
      <c r="E85" s="189">
        <v>79</v>
      </c>
      <c r="F85" s="189">
        <v>97</v>
      </c>
      <c r="G85" s="189">
        <v>55</v>
      </c>
      <c r="H85" s="189">
        <v>42</v>
      </c>
      <c r="I85" s="189">
        <v>166</v>
      </c>
      <c r="J85" s="189">
        <v>46</v>
      </c>
      <c r="K85" s="189">
        <v>30</v>
      </c>
      <c r="L85" s="189">
        <v>17</v>
      </c>
      <c r="M85" s="189">
        <v>17</v>
      </c>
      <c r="N85" s="189">
        <v>8</v>
      </c>
      <c r="O85" s="211">
        <v>10</v>
      </c>
      <c r="P85" s="212">
        <v>38</v>
      </c>
    </row>
    <row r="86" spans="1:16" ht="15.95" customHeight="1" x14ac:dyDescent="0.2">
      <c r="A86" s="117" t="s">
        <v>77</v>
      </c>
      <c r="B86" s="243">
        <v>4025</v>
      </c>
      <c r="C86" s="198">
        <v>1698</v>
      </c>
      <c r="D86" s="191">
        <v>827</v>
      </c>
      <c r="E86" s="191">
        <v>871</v>
      </c>
      <c r="F86" s="191">
        <v>887</v>
      </c>
      <c r="G86" s="191">
        <v>541</v>
      </c>
      <c r="H86" s="191">
        <v>346</v>
      </c>
      <c r="I86" s="191">
        <v>1440</v>
      </c>
      <c r="J86" s="191">
        <v>349</v>
      </c>
      <c r="K86" s="191">
        <v>264</v>
      </c>
      <c r="L86" s="191">
        <v>150</v>
      </c>
      <c r="M86" s="191">
        <v>161</v>
      </c>
      <c r="N86" s="191">
        <v>94</v>
      </c>
      <c r="O86" s="214">
        <v>74</v>
      </c>
      <c r="P86" s="215">
        <v>348</v>
      </c>
    </row>
    <row r="87" spans="1:16" ht="15.95" customHeight="1" x14ac:dyDescent="0.2">
      <c r="A87" s="116" t="s">
        <v>78</v>
      </c>
      <c r="B87" s="207">
        <v>148</v>
      </c>
      <c r="C87" s="186">
        <v>61</v>
      </c>
      <c r="D87" s="187">
        <v>24</v>
      </c>
      <c r="E87" s="187">
        <v>37</v>
      </c>
      <c r="F87" s="187">
        <v>35</v>
      </c>
      <c r="G87" s="187">
        <v>22</v>
      </c>
      <c r="H87" s="187">
        <v>13</v>
      </c>
      <c r="I87" s="187">
        <v>52</v>
      </c>
      <c r="J87" s="187">
        <v>14</v>
      </c>
      <c r="K87" s="187">
        <v>9</v>
      </c>
      <c r="L87" s="187">
        <v>6</v>
      </c>
      <c r="M87" s="187">
        <v>5</v>
      </c>
      <c r="N87" s="187">
        <v>5</v>
      </c>
      <c r="O87" s="208">
        <v>4</v>
      </c>
      <c r="P87" s="209">
        <v>9</v>
      </c>
    </row>
    <row r="88" spans="1:16" ht="15.95" customHeight="1" x14ac:dyDescent="0.2">
      <c r="A88" s="116" t="s">
        <v>79</v>
      </c>
      <c r="B88" s="207">
        <v>172</v>
      </c>
      <c r="C88" s="186">
        <v>70</v>
      </c>
      <c r="D88" s="187">
        <v>37</v>
      </c>
      <c r="E88" s="187">
        <v>33</v>
      </c>
      <c r="F88" s="187">
        <v>50</v>
      </c>
      <c r="G88" s="187">
        <v>26</v>
      </c>
      <c r="H88" s="187">
        <v>24</v>
      </c>
      <c r="I88" s="187">
        <v>52</v>
      </c>
      <c r="J88" s="187">
        <v>19</v>
      </c>
      <c r="K88" s="187">
        <v>3</v>
      </c>
      <c r="L88" s="187">
        <v>9</v>
      </c>
      <c r="M88" s="187">
        <v>4</v>
      </c>
      <c r="N88" s="187">
        <v>6</v>
      </c>
      <c r="O88" s="208">
        <v>2</v>
      </c>
      <c r="P88" s="209">
        <v>9</v>
      </c>
    </row>
    <row r="89" spans="1:16" ht="15.95" customHeight="1" x14ac:dyDescent="0.2">
      <c r="A89" s="116" t="s">
        <v>80</v>
      </c>
      <c r="B89" s="207">
        <v>207</v>
      </c>
      <c r="C89" s="186">
        <v>82</v>
      </c>
      <c r="D89" s="187">
        <v>44</v>
      </c>
      <c r="E89" s="187">
        <v>38</v>
      </c>
      <c r="F89" s="187">
        <v>73</v>
      </c>
      <c r="G89" s="187">
        <v>39</v>
      </c>
      <c r="H89" s="187">
        <v>34</v>
      </c>
      <c r="I89" s="187">
        <v>52</v>
      </c>
      <c r="J89" s="187">
        <v>23</v>
      </c>
      <c r="K89" s="187">
        <v>9</v>
      </c>
      <c r="L89" s="187">
        <v>5</v>
      </c>
      <c r="M89" s="187">
        <v>5</v>
      </c>
      <c r="N89" s="187">
        <v>3</v>
      </c>
      <c r="O89" s="208">
        <v>1</v>
      </c>
      <c r="P89" s="209">
        <v>6</v>
      </c>
    </row>
    <row r="90" spans="1:16" ht="15.95" customHeight="1" x14ac:dyDescent="0.2">
      <c r="A90" s="116" t="s">
        <v>81</v>
      </c>
      <c r="B90" s="207">
        <v>67</v>
      </c>
      <c r="C90" s="186">
        <v>33</v>
      </c>
      <c r="D90" s="187">
        <v>15</v>
      </c>
      <c r="E90" s="187">
        <v>18</v>
      </c>
      <c r="F90" s="187">
        <v>16</v>
      </c>
      <c r="G90" s="187">
        <v>12</v>
      </c>
      <c r="H90" s="187">
        <v>4</v>
      </c>
      <c r="I90" s="187">
        <v>18</v>
      </c>
      <c r="J90" s="187">
        <v>7</v>
      </c>
      <c r="K90" s="187">
        <v>0</v>
      </c>
      <c r="L90" s="187">
        <v>2</v>
      </c>
      <c r="M90" s="187">
        <v>1</v>
      </c>
      <c r="N90" s="187">
        <v>5</v>
      </c>
      <c r="O90" s="208">
        <v>0</v>
      </c>
      <c r="P90" s="209">
        <v>3</v>
      </c>
    </row>
    <row r="91" spans="1:16" ht="15.95" customHeight="1" x14ac:dyDescent="0.2">
      <c r="A91" s="116" t="s">
        <v>82</v>
      </c>
      <c r="B91" s="207">
        <v>151</v>
      </c>
      <c r="C91" s="186">
        <v>70</v>
      </c>
      <c r="D91" s="187">
        <v>37</v>
      </c>
      <c r="E91" s="187">
        <v>33</v>
      </c>
      <c r="F91" s="187">
        <v>43</v>
      </c>
      <c r="G91" s="187">
        <v>29</v>
      </c>
      <c r="H91" s="187">
        <v>14</v>
      </c>
      <c r="I91" s="187">
        <v>38</v>
      </c>
      <c r="J91" s="187">
        <v>11</v>
      </c>
      <c r="K91" s="187">
        <v>7</v>
      </c>
      <c r="L91" s="187">
        <v>4</v>
      </c>
      <c r="M91" s="187">
        <v>0</v>
      </c>
      <c r="N91" s="187">
        <v>5</v>
      </c>
      <c r="O91" s="208">
        <v>4</v>
      </c>
      <c r="P91" s="209">
        <v>7</v>
      </c>
    </row>
    <row r="92" spans="1:16" ht="15.95" customHeight="1" x14ac:dyDescent="0.2">
      <c r="A92" s="116" t="s">
        <v>83</v>
      </c>
      <c r="B92" s="207">
        <v>480</v>
      </c>
      <c r="C92" s="186">
        <v>184</v>
      </c>
      <c r="D92" s="187">
        <v>85</v>
      </c>
      <c r="E92" s="187">
        <v>99</v>
      </c>
      <c r="F92" s="187">
        <v>111</v>
      </c>
      <c r="G92" s="187">
        <v>69</v>
      </c>
      <c r="H92" s="187">
        <v>42</v>
      </c>
      <c r="I92" s="187">
        <v>185</v>
      </c>
      <c r="J92" s="187">
        <v>45</v>
      </c>
      <c r="K92" s="187">
        <v>34</v>
      </c>
      <c r="L92" s="187">
        <v>24</v>
      </c>
      <c r="M92" s="187">
        <v>17</v>
      </c>
      <c r="N92" s="187">
        <v>13</v>
      </c>
      <c r="O92" s="208">
        <v>7</v>
      </c>
      <c r="P92" s="209">
        <v>45</v>
      </c>
    </row>
    <row r="93" spans="1:16" ht="15.95" customHeight="1" x14ac:dyDescent="0.2">
      <c r="A93" s="116" t="s">
        <v>84</v>
      </c>
      <c r="B93" s="207">
        <v>549</v>
      </c>
      <c r="C93" s="186">
        <v>242</v>
      </c>
      <c r="D93" s="187">
        <v>120</v>
      </c>
      <c r="E93" s="187">
        <v>122</v>
      </c>
      <c r="F93" s="187">
        <v>131</v>
      </c>
      <c r="G93" s="187">
        <v>71</v>
      </c>
      <c r="H93" s="187">
        <v>60</v>
      </c>
      <c r="I93" s="187">
        <v>176</v>
      </c>
      <c r="J93" s="187">
        <v>39</v>
      </c>
      <c r="K93" s="187">
        <v>41</v>
      </c>
      <c r="L93" s="187">
        <v>23</v>
      </c>
      <c r="M93" s="187">
        <v>9</v>
      </c>
      <c r="N93" s="187">
        <v>15</v>
      </c>
      <c r="O93" s="208">
        <v>12</v>
      </c>
      <c r="P93" s="209">
        <v>37</v>
      </c>
    </row>
    <row r="94" spans="1:16" ht="15.95" customHeight="1" x14ac:dyDescent="0.2">
      <c r="A94" s="116" t="s">
        <v>85</v>
      </c>
      <c r="B94" s="207">
        <v>328</v>
      </c>
      <c r="C94" s="186">
        <v>126</v>
      </c>
      <c r="D94" s="187">
        <v>49</v>
      </c>
      <c r="E94" s="187">
        <v>77</v>
      </c>
      <c r="F94" s="187">
        <v>79</v>
      </c>
      <c r="G94" s="187">
        <v>47</v>
      </c>
      <c r="H94" s="187">
        <v>32</v>
      </c>
      <c r="I94" s="187">
        <v>123</v>
      </c>
      <c r="J94" s="187">
        <v>27</v>
      </c>
      <c r="K94" s="187">
        <v>18</v>
      </c>
      <c r="L94" s="187">
        <v>14</v>
      </c>
      <c r="M94" s="187">
        <v>9</v>
      </c>
      <c r="N94" s="187">
        <v>5</v>
      </c>
      <c r="O94" s="208">
        <v>1</v>
      </c>
      <c r="P94" s="209">
        <v>49</v>
      </c>
    </row>
    <row r="95" spans="1:16" ht="15.95" customHeight="1" x14ac:dyDescent="0.2">
      <c r="A95" s="116" t="s">
        <v>86</v>
      </c>
      <c r="B95" s="207">
        <v>152</v>
      </c>
      <c r="C95" s="186">
        <v>69</v>
      </c>
      <c r="D95" s="187">
        <v>32</v>
      </c>
      <c r="E95" s="187">
        <v>37</v>
      </c>
      <c r="F95" s="187">
        <v>28</v>
      </c>
      <c r="G95" s="187">
        <v>14</v>
      </c>
      <c r="H95" s="187">
        <v>14</v>
      </c>
      <c r="I95" s="187">
        <v>55</v>
      </c>
      <c r="J95" s="187">
        <v>15</v>
      </c>
      <c r="K95" s="187">
        <v>12</v>
      </c>
      <c r="L95" s="187">
        <v>5</v>
      </c>
      <c r="M95" s="187">
        <v>6</v>
      </c>
      <c r="N95" s="187">
        <v>3</v>
      </c>
      <c r="O95" s="208">
        <v>3</v>
      </c>
      <c r="P95" s="209">
        <v>11</v>
      </c>
    </row>
    <row r="96" spans="1:16" ht="15.95" customHeight="1" x14ac:dyDescent="0.2">
      <c r="A96" s="116" t="s">
        <v>87</v>
      </c>
      <c r="B96" s="207">
        <v>478</v>
      </c>
      <c r="C96" s="186">
        <v>231</v>
      </c>
      <c r="D96" s="187">
        <v>134</v>
      </c>
      <c r="E96" s="187">
        <v>97</v>
      </c>
      <c r="F96" s="187">
        <v>118</v>
      </c>
      <c r="G96" s="187">
        <v>75</v>
      </c>
      <c r="H96" s="187">
        <v>43</v>
      </c>
      <c r="I96" s="187">
        <v>129</v>
      </c>
      <c r="J96" s="187">
        <v>38</v>
      </c>
      <c r="K96" s="187">
        <v>33</v>
      </c>
      <c r="L96" s="187">
        <v>11</v>
      </c>
      <c r="M96" s="187">
        <v>7</v>
      </c>
      <c r="N96" s="187">
        <v>4</v>
      </c>
      <c r="O96" s="208">
        <v>4</v>
      </c>
      <c r="P96" s="209">
        <v>32</v>
      </c>
    </row>
    <row r="97" spans="1:16" ht="15.95" customHeight="1" x14ac:dyDescent="0.2">
      <c r="A97" s="116" t="s">
        <v>88</v>
      </c>
      <c r="B97" s="210">
        <v>475</v>
      </c>
      <c r="C97" s="188">
        <v>167</v>
      </c>
      <c r="D97" s="189">
        <v>87</v>
      </c>
      <c r="E97" s="189">
        <v>80</v>
      </c>
      <c r="F97" s="189">
        <v>103</v>
      </c>
      <c r="G97" s="189">
        <v>67</v>
      </c>
      <c r="H97" s="189">
        <v>36</v>
      </c>
      <c r="I97" s="189">
        <v>205</v>
      </c>
      <c r="J97" s="189">
        <v>42</v>
      </c>
      <c r="K97" s="189">
        <v>36</v>
      </c>
      <c r="L97" s="189">
        <v>26</v>
      </c>
      <c r="M97" s="189">
        <v>15</v>
      </c>
      <c r="N97" s="189">
        <v>13</v>
      </c>
      <c r="O97" s="211">
        <v>17</v>
      </c>
      <c r="P97" s="212">
        <v>56</v>
      </c>
    </row>
    <row r="98" spans="1:16" ht="15.95" customHeight="1" x14ac:dyDescent="0.2">
      <c r="A98" s="117" t="s">
        <v>89</v>
      </c>
      <c r="B98" s="243">
        <v>3207</v>
      </c>
      <c r="C98" s="198">
        <v>1335</v>
      </c>
      <c r="D98" s="191">
        <v>664</v>
      </c>
      <c r="E98" s="191">
        <v>671</v>
      </c>
      <c r="F98" s="191">
        <v>787</v>
      </c>
      <c r="G98" s="191">
        <v>471</v>
      </c>
      <c r="H98" s="191">
        <v>316</v>
      </c>
      <c r="I98" s="191">
        <v>1085</v>
      </c>
      <c r="J98" s="191">
        <v>280</v>
      </c>
      <c r="K98" s="191">
        <v>202</v>
      </c>
      <c r="L98" s="191">
        <v>129</v>
      </c>
      <c r="M98" s="191">
        <v>78</v>
      </c>
      <c r="N98" s="191">
        <v>77</v>
      </c>
      <c r="O98" s="214">
        <v>55</v>
      </c>
      <c r="P98" s="215">
        <v>264</v>
      </c>
    </row>
    <row r="99" spans="1:16" ht="15.95" customHeight="1" thickBot="1" x14ac:dyDescent="0.25">
      <c r="A99" s="36" t="s">
        <v>90</v>
      </c>
      <c r="B99" s="245">
        <v>24636</v>
      </c>
      <c r="C99" s="228">
        <v>11480</v>
      </c>
      <c r="D99" s="222">
        <v>5732</v>
      </c>
      <c r="E99" s="222">
        <v>5748</v>
      </c>
      <c r="F99" s="222">
        <v>6134</v>
      </c>
      <c r="G99" s="222">
        <v>3800</v>
      </c>
      <c r="H99" s="222">
        <v>2334</v>
      </c>
      <c r="I99" s="222">
        <v>7022</v>
      </c>
      <c r="J99" s="222">
        <v>2081</v>
      </c>
      <c r="K99" s="222">
        <v>1331</v>
      </c>
      <c r="L99" s="222">
        <v>815</v>
      </c>
      <c r="M99" s="222">
        <v>639</v>
      </c>
      <c r="N99" s="222">
        <v>460</v>
      </c>
      <c r="O99" s="222">
        <v>328</v>
      </c>
      <c r="P99" s="223">
        <v>1368</v>
      </c>
    </row>
    <row r="101" spans="1:16" ht="34.5" customHeight="1" x14ac:dyDescent="0.2">
      <c r="A101" s="375" t="s">
        <v>400</v>
      </c>
      <c r="B101" s="389"/>
      <c r="C101" s="389"/>
      <c r="D101" s="389"/>
      <c r="E101" s="389"/>
      <c r="F101" s="389"/>
      <c r="G101" s="389"/>
      <c r="H101" s="389"/>
      <c r="I101" s="389"/>
      <c r="J101" s="389"/>
      <c r="K101" s="389"/>
      <c r="L101" s="389"/>
      <c r="M101" s="389"/>
      <c r="N101" s="389"/>
      <c r="O101" s="389"/>
      <c r="P101" s="389"/>
    </row>
  </sheetData>
  <mergeCells count="13">
    <mergeCell ref="A101:P101"/>
    <mergeCell ref="B8:B11"/>
    <mergeCell ref="C8:P8"/>
    <mergeCell ref="C9:E9"/>
    <mergeCell ref="F9:H9"/>
    <mergeCell ref="I9:P9"/>
    <mergeCell ref="C10:C11"/>
    <mergeCell ref="O7:P7"/>
    <mergeCell ref="D10:E10"/>
    <mergeCell ref="F10:F11"/>
    <mergeCell ref="G10:H10"/>
    <mergeCell ref="I10:I11"/>
    <mergeCell ref="J10:P10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2"/>
  <dimension ref="A1:N105"/>
  <sheetViews>
    <sheetView showGridLines="0" zoomScaleNormal="100" workbookViewId="0">
      <pane xSplit="1" ySplit="10" topLeftCell="B11" activePane="bottomRight" state="frozen"/>
      <selection activeCell="B4" sqref="B4"/>
      <selection pane="topRight" activeCell="B4" sqref="B4"/>
      <selection pane="bottomLeft" activeCell="B4" sqref="B4"/>
      <selection pane="bottomRight" activeCell="B11" sqref="B11"/>
    </sheetView>
  </sheetViews>
  <sheetFormatPr defaultColWidth="9.140625" defaultRowHeight="12.75" x14ac:dyDescent="0.2"/>
  <cols>
    <col min="1" max="1" width="22.42578125" style="22" customWidth="1"/>
    <col min="2" max="11" width="9.7109375" style="22" customWidth="1"/>
    <col min="12" max="12" width="9.42578125" style="22" customWidth="1"/>
    <col min="13" max="16384" width="9.140625" style="22"/>
  </cols>
  <sheetData>
    <row r="1" spans="1:14" s="15" customFormat="1" ht="15.75" x14ac:dyDescent="0.2">
      <c r="A1" s="9" t="s">
        <v>474</v>
      </c>
      <c r="J1" s="16"/>
    </row>
    <row r="2" spans="1:14" s="17" customFormat="1" ht="11.25" x14ac:dyDescent="0.2">
      <c r="A2" s="12"/>
      <c r="J2" s="18"/>
    </row>
    <row r="3" spans="1:14" s="15" customFormat="1" ht="18.75" x14ac:dyDescent="0.2">
      <c r="A3" s="10" t="s">
        <v>287</v>
      </c>
      <c r="J3" s="16"/>
    </row>
    <row r="4" spans="1:14" s="20" customFormat="1" ht="14.25" x14ac:dyDescent="0.2">
      <c r="A4" s="163"/>
      <c r="B4" s="158">
        <v>0</v>
      </c>
      <c r="C4" s="19"/>
      <c r="D4" s="19"/>
      <c r="H4" s="19"/>
      <c r="I4" s="19"/>
      <c r="J4" s="19"/>
      <c r="K4" s="168"/>
    </row>
    <row r="5" spans="1:14" s="15" customFormat="1" ht="15.75" x14ac:dyDescent="0.2">
      <c r="A5" s="7"/>
      <c r="J5" s="16"/>
    </row>
    <row r="6" spans="1:14" s="20" customFormat="1" ht="20.25" x14ac:dyDescent="0.2">
      <c r="A6" s="56" t="s">
        <v>296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4" s="21" customFormat="1" ht="13.5" thickBot="1" x14ac:dyDescent="0.25">
      <c r="A7" s="58" t="s">
        <v>297</v>
      </c>
      <c r="B7" s="59"/>
      <c r="C7" s="59"/>
      <c r="D7" s="59"/>
      <c r="E7" s="60"/>
      <c r="F7" s="60"/>
      <c r="G7" s="60"/>
      <c r="H7" s="59"/>
      <c r="I7" s="59"/>
      <c r="J7" s="365">
        <v>42064</v>
      </c>
      <c r="K7" s="365"/>
      <c r="L7" s="60"/>
      <c r="M7" s="60"/>
      <c r="N7" s="60"/>
    </row>
    <row r="8" spans="1:14" ht="20.25" customHeight="1" x14ac:dyDescent="0.2">
      <c r="A8" s="475" t="s">
        <v>1</v>
      </c>
      <c r="B8" s="464" t="s">
        <v>294</v>
      </c>
      <c r="C8" s="465"/>
      <c r="D8" s="465"/>
      <c r="E8" s="467" t="s">
        <v>295</v>
      </c>
      <c r="F8" s="468"/>
      <c r="G8" s="468"/>
      <c r="H8" s="474"/>
      <c r="I8" s="467" t="s">
        <v>291</v>
      </c>
      <c r="J8" s="468"/>
      <c r="K8" s="469"/>
      <c r="L8" s="112"/>
      <c r="M8" s="112"/>
      <c r="N8" s="112"/>
    </row>
    <row r="9" spans="1:14" ht="20.25" customHeight="1" x14ac:dyDescent="0.2">
      <c r="A9" s="476"/>
      <c r="B9" s="462" t="s">
        <v>114</v>
      </c>
      <c r="C9" s="461" t="s">
        <v>292</v>
      </c>
      <c r="D9" s="461"/>
      <c r="E9" s="470" t="s">
        <v>114</v>
      </c>
      <c r="F9" s="473" t="s">
        <v>378</v>
      </c>
      <c r="G9" s="461" t="s">
        <v>292</v>
      </c>
      <c r="H9" s="461"/>
      <c r="I9" s="470" t="s">
        <v>114</v>
      </c>
      <c r="J9" s="461" t="s">
        <v>292</v>
      </c>
      <c r="K9" s="472"/>
      <c r="L9" s="112"/>
      <c r="M9" s="112"/>
      <c r="N9" s="112"/>
    </row>
    <row r="10" spans="1:14" ht="23.25" thickBot="1" x14ac:dyDescent="0.25">
      <c r="A10" s="477"/>
      <c r="B10" s="463"/>
      <c r="C10" s="113" t="s">
        <v>110</v>
      </c>
      <c r="D10" s="113" t="s">
        <v>293</v>
      </c>
      <c r="E10" s="471"/>
      <c r="F10" s="364"/>
      <c r="G10" s="113" t="s">
        <v>110</v>
      </c>
      <c r="H10" s="113" t="s">
        <v>293</v>
      </c>
      <c r="I10" s="471"/>
      <c r="J10" s="113" t="s">
        <v>110</v>
      </c>
      <c r="K10" s="114" t="s">
        <v>293</v>
      </c>
      <c r="L10" s="112"/>
      <c r="M10" s="112"/>
      <c r="N10" s="112"/>
    </row>
    <row r="11" spans="1:14" ht="20.100000000000001" customHeight="1" x14ac:dyDescent="0.2">
      <c r="A11" s="64" t="s">
        <v>3</v>
      </c>
      <c r="B11" s="151">
        <v>229</v>
      </c>
      <c r="C11" s="170">
        <v>43</v>
      </c>
      <c r="D11" s="170">
        <v>6</v>
      </c>
      <c r="E11" s="170">
        <v>152</v>
      </c>
      <c r="F11" s="170">
        <v>49</v>
      </c>
      <c r="G11" s="170">
        <v>88</v>
      </c>
      <c r="H11" s="170">
        <v>3</v>
      </c>
      <c r="I11" s="170">
        <v>556</v>
      </c>
      <c r="J11" s="170">
        <v>111</v>
      </c>
      <c r="K11" s="246">
        <v>34</v>
      </c>
      <c r="L11" s="112"/>
      <c r="M11" s="112"/>
      <c r="N11" s="112"/>
    </row>
    <row r="12" spans="1:14" ht="20.100000000000001" customHeight="1" x14ac:dyDescent="0.2">
      <c r="A12" s="64" t="s">
        <v>4</v>
      </c>
      <c r="B12" s="151">
        <v>257</v>
      </c>
      <c r="C12" s="170">
        <v>118</v>
      </c>
      <c r="D12" s="170">
        <v>1</v>
      </c>
      <c r="E12" s="170">
        <v>169</v>
      </c>
      <c r="F12" s="170">
        <v>32</v>
      </c>
      <c r="G12" s="170">
        <v>36</v>
      </c>
      <c r="H12" s="170">
        <v>0</v>
      </c>
      <c r="I12" s="170">
        <v>595</v>
      </c>
      <c r="J12" s="170">
        <v>369</v>
      </c>
      <c r="K12" s="246">
        <v>10</v>
      </c>
      <c r="L12" s="112"/>
      <c r="M12" s="112"/>
      <c r="N12" s="112"/>
    </row>
    <row r="13" spans="1:14" ht="20.100000000000001" customHeight="1" x14ac:dyDescent="0.2">
      <c r="A13" s="64" t="s">
        <v>5</v>
      </c>
      <c r="B13" s="151">
        <v>130</v>
      </c>
      <c r="C13" s="170">
        <v>66</v>
      </c>
      <c r="D13" s="170">
        <v>14</v>
      </c>
      <c r="E13" s="170">
        <v>205</v>
      </c>
      <c r="F13" s="170">
        <v>54</v>
      </c>
      <c r="G13" s="170">
        <v>111</v>
      </c>
      <c r="H13" s="170">
        <v>9</v>
      </c>
      <c r="I13" s="170">
        <v>277</v>
      </c>
      <c r="J13" s="170">
        <v>141</v>
      </c>
      <c r="K13" s="246">
        <v>19</v>
      </c>
      <c r="L13" s="112"/>
      <c r="M13" s="112"/>
      <c r="N13" s="112"/>
    </row>
    <row r="14" spans="1:14" ht="20.100000000000001" customHeight="1" x14ac:dyDescent="0.2">
      <c r="A14" s="64" t="s">
        <v>6</v>
      </c>
      <c r="B14" s="151">
        <v>453</v>
      </c>
      <c r="C14" s="170">
        <v>143</v>
      </c>
      <c r="D14" s="170">
        <v>3</v>
      </c>
      <c r="E14" s="170">
        <v>456</v>
      </c>
      <c r="F14" s="170">
        <v>47</v>
      </c>
      <c r="G14" s="170">
        <v>235</v>
      </c>
      <c r="H14" s="170">
        <v>2</v>
      </c>
      <c r="I14" s="170">
        <v>374</v>
      </c>
      <c r="J14" s="170">
        <v>127</v>
      </c>
      <c r="K14" s="246">
        <v>7</v>
      </c>
      <c r="L14" s="112"/>
      <c r="M14" s="112"/>
      <c r="N14" s="112"/>
    </row>
    <row r="15" spans="1:14" ht="20.100000000000001" customHeight="1" x14ac:dyDescent="0.2">
      <c r="A15" s="64" t="s">
        <v>7</v>
      </c>
      <c r="B15" s="151">
        <v>48</v>
      </c>
      <c r="C15" s="170">
        <v>16</v>
      </c>
      <c r="D15" s="170">
        <v>4</v>
      </c>
      <c r="E15" s="170">
        <v>70</v>
      </c>
      <c r="F15" s="170">
        <v>33</v>
      </c>
      <c r="G15" s="170">
        <v>10</v>
      </c>
      <c r="H15" s="170">
        <v>2</v>
      </c>
      <c r="I15" s="170">
        <v>104</v>
      </c>
      <c r="J15" s="170">
        <v>32</v>
      </c>
      <c r="K15" s="246">
        <v>4</v>
      </c>
      <c r="L15" s="112"/>
      <c r="M15" s="112"/>
      <c r="N15" s="112"/>
    </row>
    <row r="16" spans="1:14" ht="20.100000000000001" customHeight="1" x14ac:dyDescent="0.2">
      <c r="A16" s="64" t="s">
        <v>8</v>
      </c>
      <c r="B16" s="151">
        <v>30</v>
      </c>
      <c r="C16" s="170">
        <v>7</v>
      </c>
      <c r="D16" s="170">
        <v>3</v>
      </c>
      <c r="E16" s="170">
        <v>332</v>
      </c>
      <c r="F16" s="170">
        <v>16</v>
      </c>
      <c r="G16" s="170">
        <v>154</v>
      </c>
      <c r="H16" s="170">
        <v>3</v>
      </c>
      <c r="I16" s="170">
        <v>226</v>
      </c>
      <c r="J16" s="170">
        <v>86</v>
      </c>
      <c r="K16" s="246">
        <v>24</v>
      </c>
      <c r="L16" s="112"/>
      <c r="M16" s="112"/>
      <c r="N16" s="112"/>
    </row>
    <row r="17" spans="1:14" ht="20.100000000000001" customHeight="1" x14ac:dyDescent="0.2">
      <c r="A17" s="64" t="s">
        <v>9</v>
      </c>
      <c r="B17" s="151">
        <v>55</v>
      </c>
      <c r="C17" s="170">
        <v>33</v>
      </c>
      <c r="D17" s="170">
        <v>8</v>
      </c>
      <c r="E17" s="170">
        <v>47</v>
      </c>
      <c r="F17" s="170">
        <v>32</v>
      </c>
      <c r="G17" s="170">
        <v>19</v>
      </c>
      <c r="H17" s="170">
        <v>10</v>
      </c>
      <c r="I17" s="170">
        <v>146</v>
      </c>
      <c r="J17" s="170">
        <v>71</v>
      </c>
      <c r="K17" s="246">
        <v>13</v>
      </c>
      <c r="L17" s="112"/>
      <c r="M17" s="112"/>
      <c r="N17" s="112"/>
    </row>
    <row r="18" spans="1:14" ht="20.100000000000001" customHeight="1" x14ac:dyDescent="0.2">
      <c r="A18" s="64" t="s">
        <v>10</v>
      </c>
      <c r="B18" s="151">
        <v>35</v>
      </c>
      <c r="C18" s="170">
        <v>16</v>
      </c>
      <c r="D18" s="170">
        <v>1</v>
      </c>
      <c r="E18" s="170">
        <v>106</v>
      </c>
      <c r="F18" s="170">
        <v>63</v>
      </c>
      <c r="G18" s="170">
        <v>40</v>
      </c>
      <c r="H18" s="170">
        <v>13</v>
      </c>
      <c r="I18" s="170">
        <v>206</v>
      </c>
      <c r="J18" s="170">
        <v>104</v>
      </c>
      <c r="K18" s="246">
        <v>16</v>
      </c>
      <c r="L18" s="112"/>
      <c r="M18" s="112"/>
      <c r="N18" s="112"/>
    </row>
    <row r="19" spans="1:14" ht="20.100000000000001" customHeight="1" x14ac:dyDescent="0.2">
      <c r="A19" s="65" t="s">
        <v>11</v>
      </c>
      <c r="B19" s="152">
        <v>1237</v>
      </c>
      <c r="C19" s="171">
        <v>442</v>
      </c>
      <c r="D19" s="171">
        <v>40</v>
      </c>
      <c r="E19" s="171">
        <v>1537</v>
      </c>
      <c r="F19" s="171">
        <v>326</v>
      </c>
      <c r="G19" s="171">
        <v>693</v>
      </c>
      <c r="H19" s="171">
        <v>42</v>
      </c>
      <c r="I19" s="171">
        <v>2484</v>
      </c>
      <c r="J19" s="171">
        <v>1041</v>
      </c>
      <c r="K19" s="247">
        <v>127</v>
      </c>
      <c r="L19" s="112"/>
      <c r="M19" s="112"/>
      <c r="N19" s="112"/>
    </row>
    <row r="20" spans="1:14" ht="20.100000000000001" customHeight="1" x14ac:dyDescent="0.2">
      <c r="A20" s="64" t="s">
        <v>12</v>
      </c>
      <c r="B20" s="151">
        <v>278</v>
      </c>
      <c r="C20" s="170">
        <v>127</v>
      </c>
      <c r="D20" s="170">
        <v>4</v>
      </c>
      <c r="E20" s="170">
        <v>188</v>
      </c>
      <c r="F20" s="170">
        <v>42</v>
      </c>
      <c r="G20" s="170">
        <v>84</v>
      </c>
      <c r="H20" s="170">
        <v>15</v>
      </c>
      <c r="I20" s="170">
        <v>332</v>
      </c>
      <c r="J20" s="170">
        <v>149</v>
      </c>
      <c r="K20" s="246">
        <v>22</v>
      </c>
      <c r="L20" s="112"/>
      <c r="M20" s="112"/>
      <c r="N20" s="112"/>
    </row>
    <row r="21" spans="1:14" ht="20.100000000000001" customHeight="1" x14ac:dyDescent="0.2">
      <c r="A21" s="64" t="s">
        <v>13</v>
      </c>
      <c r="B21" s="151">
        <v>335</v>
      </c>
      <c r="C21" s="170">
        <v>203</v>
      </c>
      <c r="D21" s="170">
        <v>6</v>
      </c>
      <c r="E21" s="170">
        <v>163</v>
      </c>
      <c r="F21" s="170">
        <v>43</v>
      </c>
      <c r="G21" s="170">
        <v>87</v>
      </c>
      <c r="H21" s="170">
        <v>2</v>
      </c>
      <c r="I21" s="170">
        <v>414</v>
      </c>
      <c r="J21" s="170">
        <v>249</v>
      </c>
      <c r="K21" s="246">
        <v>7</v>
      </c>
      <c r="L21" s="112"/>
      <c r="M21" s="112"/>
      <c r="N21" s="112"/>
    </row>
    <row r="22" spans="1:14" ht="20.100000000000001" customHeight="1" x14ac:dyDescent="0.2">
      <c r="A22" s="64" t="s">
        <v>14</v>
      </c>
      <c r="B22" s="151">
        <v>57</v>
      </c>
      <c r="C22" s="170">
        <v>19</v>
      </c>
      <c r="D22" s="170">
        <v>2</v>
      </c>
      <c r="E22" s="170">
        <v>43</v>
      </c>
      <c r="F22" s="170">
        <v>11</v>
      </c>
      <c r="G22" s="170">
        <v>14</v>
      </c>
      <c r="H22" s="170">
        <v>1</v>
      </c>
      <c r="I22" s="170">
        <v>166</v>
      </c>
      <c r="J22" s="170">
        <v>99</v>
      </c>
      <c r="K22" s="246">
        <v>6</v>
      </c>
      <c r="L22" s="112"/>
      <c r="M22" s="112"/>
      <c r="N22" s="112"/>
    </row>
    <row r="23" spans="1:14" ht="20.100000000000001" customHeight="1" x14ac:dyDescent="0.2">
      <c r="A23" s="64" t="s">
        <v>15</v>
      </c>
      <c r="B23" s="151">
        <v>160</v>
      </c>
      <c r="C23" s="170">
        <v>114</v>
      </c>
      <c r="D23" s="170">
        <v>1</v>
      </c>
      <c r="E23" s="170">
        <v>116</v>
      </c>
      <c r="F23" s="170">
        <v>78</v>
      </c>
      <c r="G23" s="170">
        <v>68</v>
      </c>
      <c r="H23" s="170">
        <v>1</v>
      </c>
      <c r="I23" s="170">
        <v>227</v>
      </c>
      <c r="J23" s="170">
        <v>129</v>
      </c>
      <c r="K23" s="246">
        <v>3</v>
      </c>
      <c r="L23" s="112"/>
      <c r="M23" s="112"/>
      <c r="N23" s="112"/>
    </row>
    <row r="24" spans="1:14" ht="20.100000000000001" customHeight="1" x14ac:dyDescent="0.2">
      <c r="A24" s="64" t="s">
        <v>16</v>
      </c>
      <c r="B24" s="151">
        <v>81</v>
      </c>
      <c r="C24" s="170">
        <v>29</v>
      </c>
      <c r="D24" s="170">
        <v>5</v>
      </c>
      <c r="E24" s="170">
        <v>116</v>
      </c>
      <c r="F24" s="170">
        <v>63</v>
      </c>
      <c r="G24" s="170">
        <v>52</v>
      </c>
      <c r="H24" s="170">
        <v>1</v>
      </c>
      <c r="I24" s="170">
        <v>93</v>
      </c>
      <c r="J24" s="170">
        <v>42</v>
      </c>
      <c r="K24" s="246">
        <v>6</v>
      </c>
      <c r="L24" s="112"/>
      <c r="M24" s="112"/>
      <c r="N24" s="112"/>
    </row>
    <row r="25" spans="1:14" ht="20.100000000000001" customHeight="1" x14ac:dyDescent="0.2">
      <c r="A25" s="64" t="s">
        <v>17</v>
      </c>
      <c r="B25" s="151">
        <v>34</v>
      </c>
      <c r="C25" s="170">
        <v>9</v>
      </c>
      <c r="D25" s="170">
        <v>1</v>
      </c>
      <c r="E25" s="170">
        <v>46</v>
      </c>
      <c r="F25" s="170">
        <v>26</v>
      </c>
      <c r="G25" s="170">
        <v>23</v>
      </c>
      <c r="H25" s="170">
        <v>2</v>
      </c>
      <c r="I25" s="170">
        <v>50</v>
      </c>
      <c r="J25" s="170">
        <v>18</v>
      </c>
      <c r="K25" s="246">
        <v>1</v>
      </c>
      <c r="L25" s="112"/>
      <c r="M25" s="112"/>
      <c r="N25" s="112"/>
    </row>
    <row r="26" spans="1:14" ht="20.100000000000001" customHeight="1" x14ac:dyDescent="0.2">
      <c r="A26" s="66" t="s">
        <v>18</v>
      </c>
      <c r="B26" s="151">
        <v>320</v>
      </c>
      <c r="C26" s="170">
        <v>141</v>
      </c>
      <c r="D26" s="170">
        <v>5</v>
      </c>
      <c r="E26" s="170">
        <v>372</v>
      </c>
      <c r="F26" s="170">
        <v>87</v>
      </c>
      <c r="G26" s="170">
        <v>251</v>
      </c>
      <c r="H26" s="170">
        <v>6</v>
      </c>
      <c r="I26" s="170">
        <v>418</v>
      </c>
      <c r="J26" s="170">
        <v>178</v>
      </c>
      <c r="K26" s="246">
        <v>10</v>
      </c>
      <c r="L26" s="112"/>
      <c r="M26" s="112"/>
      <c r="N26" s="112"/>
    </row>
    <row r="27" spans="1:14" ht="20.100000000000001" customHeight="1" x14ac:dyDescent="0.2">
      <c r="A27" s="65" t="s">
        <v>19</v>
      </c>
      <c r="B27" s="152">
        <v>1265</v>
      </c>
      <c r="C27" s="171">
        <v>642</v>
      </c>
      <c r="D27" s="171">
        <v>24</v>
      </c>
      <c r="E27" s="171">
        <v>1044</v>
      </c>
      <c r="F27" s="171">
        <v>350</v>
      </c>
      <c r="G27" s="171">
        <v>579</v>
      </c>
      <c r="H27" s="171">
        <v>28</v>
      </c>
      <c r="I27" s="171">
        <v>1700</v>
      </c>
      <c r="J27" s="171">
        <v>864</v>
      </c>
      <c r="K27" s="247">
        <v>55</v>
      </c>
      <c r="L27" s="112"/>
      <c r="M27" s="112"/>
      <c r="N27" s="112"/>
    </row>
    <row r="28" spans="1:14" ht="20.100000000000001" customHeight="1" x14ac:dyDescent="0.2">
      <c r="A28" s="64" t="s">
        <v>20</v>
      </c>
      <c r="B28" s="151">
        <v>80</v>
      </c>
      <c r="C28" s="170">
        <v>57</v>
      </c>
      <c r="D28" s="170">
        <v>3</v>
      </c>
      <c r="E28" s="170">
        <v>58</v>
      </c>
      <c r="F28" s="170">
        <v>16</v>
      </c>
      <c r="G28" s="170">
        <v>26</v>
      </c>
      <c r="H28" s="170">
        <v>1</v>
      </c>
      <c r="I28" s="170">
        <v>100</v>
      </c>
      <c r="J28" s="170">
        <v>58</v>
      </c>
      <c r="K28" s="246">
        <v>3</v>
      </c>
      <c r="L28" s="112"/>
      <c r="M28" s="112"/>
      <c r="N28" s="112"/>
    </row>
    <row r="29" spans="1:14" ht="20.100000000000001" customHeight="1" x14ac:dyDescent="0.2">
      <c r="A29" s="64" t="s">
        <v>21</v>
      </c>
      <c r="B29" s="151">
        <v>144</v>
      </c>
      <c r="C29" s="170">
        <v>102</v>
      </c>
      <c r="D29" s="170">
        <v>12</v>
      </c>
      <c r="E29" s="170">
        <v>141</v>
      </c>
      <c r="F29" s="170">
        <v>28</v>
      </c>
      <c r="G29" s="170">
        <v>79</v>
      </c>
      <c r="H29" s="170">
        <v>0</v>
      </c>
      <c r="I29" s="170">
        <v>197</v>
      </c>
      <c r="J29" s="170">
        <v>84</v>
      </c>
      <c r="K29" s="246">
        <v>14</v>
      </c>
      <c r="L29" s="112"/>
      <c r="M29" s="112"/>
      <c r="N29" s="112"/>
    </row>
    <row r="30" spans="1:14" ht="20.100000000000001" customHeight="1" x14ac:dyDescent="0.2">
      <c r="A30" s="64" t="s">
        <v>22</v>
      </c>
      <c r="B30" s="151">
        <v>49</v>
      </c>
      <c r="C30" s="170">
        <v>27</v>
      </c>
      <c r="D30" s="170">
        <v>2</v>
      </c>
      <c r="E30" s="170">
        <v>31</v>
      </c>
      <c r="F30" s="170">
        <v>19</v>
      </c>
      <c r="G30" s="170">
        <v>13</v>
      </c>
      <c r="H30" s="170">
        <v>1</v>
      </c>
      <c r="I30" s="170">
        <v>69</v>
      </c>
      <c r="J30" s="170">
        <v>36</v>
      </c>
      <c r="K30" s="246">
        <v>4</v>
      </c>
      <c r="L30" s="112"/>
      <c r="M30" s="112"/>
      <c r="N30" s="112"/>
    </row>
    <row r="31" spans="1:14" ht="20.100000000000001" customHeight="1" x14ac:dyDescent="0.2">
      <c r="A31" s="64" t="s">
        <v>23</v>
      </c>
      <c r="B31" s="151">
        <v>174</v>
      </c>
      <c r="C31" s="170">
        <v>14</v>
      </c>
      <c r="D31" s="170">
        <v>4</v>
      </c>
      <c r="E31" s="170">
        <v>106</v>
      </c>
      <c r="F31" s="170">
        <v>34</v>
      </c>
      <c r="G31" s="170">
        <v>64</v>
      </c>
      <c r="H31" s="170">
        <v>0</v>
      </c>
      <c r="I31" s="170">
        <v>325</v>
      </c>
      <c r="J31" s="170">
        <v>39</v>
      </c>
      <c r="K31" s="246">
        <v>4</v>
      </c>
      <c r="L31" s="112"/>
      <c r="M31" s="112"/>
      <c r="N31" s="112"/>
    </row>
    <row r="32" spans="1:14" ht="20.100000000000001" customHeight="1" x14ac:dyDescent="0.2">
      <c r="A32" s="64" t="s">
        <v>24</v>
      </c>
      <c r="B32" s="151">
        <v>36</v>
      </c>
      <c r="C32" s="170">
        <v>18</v>
      </c>
      <c r="D32" s="170">
        <v>3</v>
      </c>
      <c r="E32" s="170">
        <v>32</v>
      </c>
      <c r="F32" s="170">
        <v>23</v>
      </c>
      <c r="G32" s="170">
        <v>19</v>
      </c>
      <c r="H32" s="170">
        <v>4</v>
      </c>
      <c r="I32" s="170">
        <v>140</v>
      </c>
      <c r="J32" s="170">
        <v>102</v>
      </c>
      <c r="K32" s="246">
        <v>3</v>
      </c>
      <c r="L32" s="112"/>
      <c r="M32" s="112"/>
      <c r="N32" s="112"/>
    </row>
    <row r="33" spans="1:14" ht="20.100000000000001" customHeight="1" x14ac:dyDescent="0.2">
      <c r="A33" s="64" t="s">
        <v>25</v>
      </c>
      <c r="B33" s="151">
        <v>46</v>
      </c>
      <c r="C33" s="170">
        <v>25</v>
      </c>
      <c r="D33" s="170">
        <v>15</v>
      </c>
      <c r="E33" s="170">
        <v>57</v>
      </c>
      <c r="F33" s="170">
        <v>20</v>
      </c>
      <c r="G33" s="170">
        <v>6</v>
      </c>
      <c r="H33" s="170">
        <v>1</v>
      </c>
      <c r="I33" s="170">
        <v>100</v>
      </c>
      <c r="J33" s="170">
        <v>48</v>
      </c>
      <c r="K33" s="246">
        <v>19</v>
      </c>
      <c r="L33" s="112"/>
      <c r="M33" s="112"/>
      <c r="N33" s="112"/>
    </row>
    <row r="34" spans="1:14" ht="20.100000000000001" customHeight="1" x14ac:dyDescent="0.2">
      <c r="A34" s="64" t="s">
        <v>26</v>
      </c>
      <c r="B34" s="151">
        <v>171</v>
      </c>
      <c r="C34" s="170">
        <v>46</v>
      </c>
      <c r="D34" s="170">
        <v>13</v>
      </c>
      <c r="E34" s="170">
        <v>114</v>
      </c>
      <c r="F34" s="170">
        <v>43</v>
      </c>
      <c r="G34" s="170">
        <v>51</v>
      </c>
      <c r="H34" s="170">
        <v>20</v>
      </c>
      <c r="I34" s="170">
        <v>391</v>
      </c>
      <c r="J34" s="170">
        <v>81</v>
      </c>
      <c r="K34" s="246">
        <v>14</v>
      </c>
      <c r="L34" s="112"/>
      <c r="M34" s="112"/>
      <c r="N34" s="112"/>
    </row>
    <row r="35" spans="1:14" ht="20.100000000000001" customHeight="1" x14ac:dyDescent="0.2">
      <c r="A35" s="64" t="s">
        <v>27</v>
      </c>
      <c r="B35" s="151">
        <v>151</v>
      </c>
      <c r="C35" s="170">
        <v>115</v>
      </c>
      <c r="D35" s="170">
        <v>3</v>
      </c>
      <c r="E35" s="170">
        <v>44</v>
      </c>
      <c r="F35" s="170">
        <v>22</v>
      </c>
      <c r="G35" s="170">
        <v>11</v>
      </c>
      <c r="H35" s="170">
        <v>5</v>
      </c>
      <c r="I35" s="170">
        <v>171</v>
      </c>
      <c r="J35" s="170">
        <v>125</v>
      </c>
      <c r="K35" s="246">
        <v>5</v>
      </c>
      <c r="L35" s="112"/>
      <c r="M35" s="112"/>
      <c r="N35" s="112"/>
    </row>
    <row r="36" spans="1:14" ht="20.100000000000001" customHeight="1" x14ac:dyDescent="0.2">
      <c r="A36" s="66" t="s">
        <v>28</v>
      </c>
      <c r="B36" s="151">
        <v>119</v>
      </c>
      <c r="C36" s="170">
        <v>48</v>
      </c>
      <c r="D36" s="170">
        <v>36</v>
      </c>
      <c r="E36" s="170">
        <v>135</v>
      </c>
      <c r="F36" s="170">
        <v>41</v>
      </c>
      <c r="G36" s="170">
        <v>69</v>
      </c>
      <c r="H36" s="170">
        <v>11</v>
      </c>
      <c r="I36" s="170">
        <v>218</v>
      </c>
      <c r="J36" s="170">
        <v>102</v>
      </c>
      <c r="K36" s="246">
        <v>57</v>
      </c>
      <c r="L36" s="112"/>
      <c r="M36" s="112"/>
      <c r="N36" s="112"/>
    </row>
    <row r="37" spans="1:14" ht="20.100000000000001" customHeight="1" x14ac:dyDescent="0.2">
      <c r="A37" s="65" t="s">
        <v>29</v>
      </c>
      <c r="B37" s="152">
        <v>970</v>
      </c>
      <c r="C37" s="171">
        <v>452</v>
      </c>
      <c r="D37" s="171">
        <v>91</v>
      </c>
      <c r="E37" s="171">
        <v>718</v>
      </c>
      <c r="F37" s="171">
        <v>246</v>
      </c>
      <c r="G37" s="171">
        <v>338</v>
      </c>
      <c r="H37" s="171">
        <v>43</v>
      </c>
      <c r="I37" s="171">
        <v>1711</v>
      </c>
      <c r="J37" s="171">
        <v>675</v>
      </c>
      <c r="K37" s="247">
        <v>123</v>
      </c>
      <c r="L37" s="112"/>
      <c r="M37" s="112"/>
      <c r="N37" s="112"/>
    </row>
    <row r="38" spans="1:14" ht="20.100000000000001" customHeight="1" x14ac:dyDescent="0.2">
      <c r="A38" s="64" t="s">
        <v>30</v>
      </c>
      <c r="B38" s="151">
        <v>106</v>
      </c>
      <c r="C38" s="170">
        <v>18</v>
      </c>
      <c r="D38" s="170">
        <v>16</v>
      </c>
      <c r="E38" s="170">
        <v>128</v>
      </c>
      <c r="F38" s="170">
        <v>101</v>
      </c>
      <c r="G38" s="170">
        <v>14</v>
      </c>
      <c r="H38" s="170">
        <v>11</v>
      </c>
      <c r="I38" s="170">
        <v>122</v>
      </c>
      <c r="J38" s="170">
        <v>30</v>
      </c>
      <c r="K38" s="246">
        <v>15</v>
      </c>
      <c r="L38" s="112"/>
      <c r="M38" s="112"/>
      <c r="N38" s="112"/>
    </row>
    <row r="39" spans="1:14" ht="20.100000000000001" customHeight="1" x14ac:dyDescent="0.2">
      <c r="A39" s="64" t="s">
        <v>31</v>
      </c>
      <c r="B39" s="151">
        <v>258</v>
      </c>
      <c r="C39" s="170">
        <v>29</v>
      </c>
      <c r="D39" s="170">
        <v>3</v>
      </c>
      <c r="E39" s="170">
        <v>218</v>
      </c>
      <c r="F39" s="170">
        <v>160</v>
      </c>
      <c r="G39" s="170">
        <v>35</v>
      </c>
      <c r="H39" s="170">
        <v>8</v>
      </c>
      <c r="I39" s="170">
        <v>385</v>
      </c>
      <c r="J39" s="170">
        <v>69</v>
      </c>
      <c r="K39" s="246">
        <v>9</v>
      </c>
      <c r="L39" s="112"/>
      <c r="M39" s="112"/>
      <c r="N39" s="112"/>
    </row>
    <row r="40" spans="1:14" ht="20.100000000000001" customHeight="1" x14ac:dyDescent="0.2">
      <c r="A40" s="66" t="s">
        <v>32</v>
      </c>
      <c r="B40" s="151">
        <v>404</v>
      </c>
      <c r="C40" s="170">
        <v>229</v>
      </c>
      <c r="D40" s="170">
        <v>38</v>
      </c>
      <c r="E40" s="170">
        <v>244</v>
      </c>
      <c r="F40" s="170">
        <v>39</v>
      </c>
      <c r="G40" s="170">
        <v>164</v>
      </c>
      <c r="H40" s="170">
        <v>23</v>
      </c>
      <c r="I40" s="170">
        <v>460</v>
      </c>
      <c r="J40" s="170">
        <v>249</v>
      </c>
      <c r="K40" s="246">
        <v>26</v>
      </c>
      <c r="L40" s="112"/>
      <c r="M40" s="112"/>
      <c r="N40" s="112"/>
    </row>
    <row r="41" spans="1:14" ht="20.100000000000001" customHeight="1" x14ac:dyDescent="0.2">
      <c r="A41" s="64" t="s">
        <v>33</v>
      </c>
      <c r="B41" s="151">
        <v>691</v>
      </c>
      <c r="C41" s="170">
        <v>505</v>
      </c>
      <c r="D41" s="170">
        <v>8</v>
      </c>
      <c r="E41" s="170">
        <v>248</v>
      </c>
      <c r="F41" s="170">
        <v>103</v>
      </c>
      <c r="G41" s="170">
        <v>171</v>
      </c>
      <c r="H41" s="170">
        <v>4</v>
      </c>
      <c r="I41" s="170">
        <v>637</v>
      </c>
      <c r="J41" s="170">
        <v>399</v>
      </c>
      <c r="K41" s="246">
        <v>7</v>
      </c>
      <c r="L41" s="112"/>
      <c r="M41" s="112"/>
      <c r="N41" s="112"/>
    </row>
    <row r="42" spans="1:14" ht="20.100000000000001" customHeight="1" x14ac:dyDescent="0.2">
      <c r="A42" s="64" t="s">
        <v>34</v>
      </c>
      <c r="B42" s="151">
        <v>125</v>
      </c>
      <c r="C42" s="170">
        <v>31</v>
      </c>
      <c r="D42" s="170">
        <v>2</v>
      </c>
      <c r="E42" s="170">
        <v>34</v>
      </c>
      <c r="F42" s="170">
        <v>25</v>
      </c>
      <c r="G42" s="170">
        <v>10</v>
      </c>
      <c r="H42" s="170">
        <v>1</v>
      </c>
      <c r="I42" s="170">
        <v>168</v>
      </c>
      <c r="J42" s="170">
        <v>58</v>
      </c>
      <c r="K42" s="246">
        <v>5</v>
      </c>
      <c r="L42" s="112"/>
      <c r="M42" s="112"/>
      <c r="N42" s="112"/>
    </row>
    <row r="43" spans="1:14" ht="20.100000000000001" customHeight="1" x14ac:dyDescent="0.2">
      <c r="A43" s="64" t="s">
        <v>35</v>
      </c>
      <c r="B43" s="151">
        <v>58</v>
      </c>
      <c r="C43" s="170">
        <v>27</v>
      </c>
      <c r="D43" s="170">
        <v>14</v>
      </c>
      <c r="E43" s="170">
        <v>88</v>
      </c>
      <c r="F43" s="170">
        <v>22</v>
      </c>
      <c r="G43" s="170">
        <v>41</v>
      </c>
      <c r="H43" s="170">
        <v>13</v>
      </c>
      <c r="I43" s="170">
        <v>133</v>
      </c>
      <c r="J43" s="170">
        <v>67</v>
      </c>
      <c r="K43" s="246">
        <v>21</v>
      </c>
      <c r="L43" s="112"/>
      <c r="M43" s="112"/>
      <c r="N43" s="112"/>
    </row>
    <row r="44" spans="1:14" ht="20.100000000000001" customHeight="1" x14ac:dyDescent="0.2">
      <c r="A44" s="64" t="s">
        <v>36</v>
      </c>
      <c r="B44" s="151">
        <v>37</v>
      </c>
      <c r="C44" s="170">
        <v>14</v>
      </c>
      <c r="D44" s="170">
        <v>0</v>
      </c>
      <c r="E44" s="170">
        <v>59</v>
      </c>
      <c r="F44" s="170">
        <v>15</v>
      </c>
      <c r="G44" s="170">
        <v>6</v>
      </c>
      <c r="H44" s="170">
        <v>0</v>
      </c>
      <c r="I44" s="170">
        <v>41</v>
      </c>
      <c r="J44" s="170">
        <v>17</v>
      </c>
      <c r="K44" s="246">
        <v>0</v>
      </c>
      <c r="L44" s="112"/>
      <c r="M44" s="112"/>
      <c r="N44" s="112"/>
    </row>
    <row r="45" spans="1:14" ht="20.100000000000001" customHeight="1" x14ac:dyDescent="0.2">
      <c r="A45" s="65" t="s">
        <v>37</v>
      </c>
      <c r="B45" s="152">
        <v>1679</v>
      </c>
      <c r="C45" s="171">
        <v>853</v>
      </c>
      <c r="D45" s="171">
        <v>81</v>
      </c>
      <c r="E45" s="171">
        <v>1019</v>
      </c>
      <c r="F45" s="171">
        <v>465</v>
      </c>
      <c r="G45" s="171">
        <v>441</v>
      </c>
      <c r="H45" s="171">
        <v>60</v>
      </c>
      <c r="I45" s="171">
        <v>1946</v>
      </c>
      <c r="J45" s="171">
        <v>889</v>
      </c>
      <c r="K45" s="247">
        <v>83</v>
      </c>
      <c r="L45" s="112"/>
      <c r="M45" s="112"/>
      <c r="N45" s="112"/>
    </row>
    <row r="46" spans="1:14" ht="20.100000000000001" customHeight="1" x14ac:dyDescent="0.2">
      <c r="A46" s="64" t="s">
        <v>38</v>
      </c>
      <c r="B46" s="151">
        <v>48</v>
      </c>
      <c r="C46" s="170">
        <v>36</v>
      </c>
      <c r="D46" s="170">
        <v>0</v>
      </c>
      <c r="E46" s="170">
        <v>11</v>
      </c>
      <c r="F46" s="170">
        <v>1</v>
      </c>
      <c r="G46" s="170">
        <v>2</v>
      </c>
      <c r="H46" s="170">
        <v>0</v>
      </c>
      <c r="I46" s="170">
        <v>82</v>
      </c>
      <c r="J46" s="170">
        <v>61</v>
      </c>
      <c r="K46" s="246">
        <v>1</v>
      </c>
      <c r="L46" s="112"/>
      <c r="M46" s="112"/>
      <c r="N46" s="112"/>
    </row>
    <row r="47" spans="1:14" ht="20.100000000000001" customHeight="1" x14ac:dyDescent="0.2">
      <c r="A47" s="64" t="s">
        <v>39</v>
      </c>
      <c r="B47" s="151">
        <v>94</v>
      </c>
      <c r="C47" s="170">
        <v>13</v>
      </c>
      <c r="D47" s="170">
        <v>0</v>
      </c>
      <c r="E47" s="170">
        <v>136</v>
      </c>
      <c r="F47" s="170">
        <v>42</v>
      </c>
      <c r="G47" s="170">
        <v>22</v>
      </c>
      <c r="H47" s="170">
        <v>4</v>
      </c>
      <c r="I47" s="170">
        <v>116</v>
      </c>
      <c r="J47" s="170">
        <v>17</v>
      </c>
      <c r="K47" s="246">
        <v>0</v>
      </c>
      <c r="L47" s="112"/>
      <c r="M47" s="112"/>
      <c r="N47" s="112"/>
    </row>
    <row r="48" spans="1:14" ht="20.100000000000001" customHeight="1" x14ac:dyDescent="0.2">
      <c r="A48" s="64" t="s">
        <v>40</v>
      </c>
      <c r="B48" s="151">
        <v>51</v>
      </c>
      <c r="C48" s="170">
        <v>15</v>
      </c>
      <c r="D48" s="170">
        <v>4</v>
      </c>
      <c r="E48" s="170">
        <v>58</v>
      </c>
      <c r="F48" s="170">
        <v>39</v>
      </c>
      <c r="G48" s="170">
        <v>30</v>
      </c>
      <c r="H48" s="170">
        <v>4</v>
      </c>
      <c r="I48" s="170">
        <v>141</v>
      </c>
      <c r="J48" s="170">
        <v>73</v>
      </c>
      <c r="K48" s="246">
        <v>1</v>
      </c>
      <c r="L48" s="112"/>
      <c r="M48" s="112"/>
      <c r="N48" s="112"/>
    </row>
    <row r="49" spans="1:14" ht="20.100000000000001" customHeight="1" x14ac:dyDescent="0.2">
      <c r="A49" s="64" t="s">
        <v>41</v>
      </c>
      <c r="B49" s="151">
        <v>100</v>
      </c>
      <c r="C49" s="170">
        <v>62</v>
      </c>
      <c r="D49" s="170">
        <v>0</v>
      </c>
      <c r="E49" s="170">
        <v>27</v>
      </c>
      <c r="F49" s="170">
        <v>9</v>
      </c>
      <c r="G49" s="170">
        <v>6</v>
      </c>
      <c r="H49" s="170">
        <v>0</v>
      </c>
      <c r="I49" s="170">
        <v>133</v>
      </c>
      <c r="J49" s="170">
        <v>81</v>
      </c>
      <c r="K49" s="246">
        <v>0</v>
      </c>
      <c r="L49" s="112"/>
      <c r="M49" s="112"/>
      <c r="N49" s="112"/>
    </row>
    <row r="50" spans="1:14" ht="20.100000000000001" customHeight="1" x14ac:dyDescent="0.2">
      <c r="A50" s="64" t="s">
        <v>42</v>
      </c>
      <c r="B50" s="151">
        <v>90</v>
      </c>
      <c r="C50" s="170">
        <v>13</v>
      </c>
      <c r="D50" s="170">
        <v>2</v>
      </c>
      <c r="E50" s="170">
        <v>93</v>
      </c>
      <c r="F50" s="170">
        <v>87</v>
      </c>
      <c r="G50" s="170">
        <v>20</v>
      </c>
      <c r="H50" s="170">
        <v>6</v>
      </c>
      <c r="I50" s="170">
        <v>262</v>
      </c>
      <c r="J50" s="170">
        <v>43</v>
      </c>
      <c r="K50" s="246">
        <v>5</v>
      </c>
      <c r="L50" s="112"/>
      <c r="M50" s="112"/>
      <c r="N50" s="112"/>
    </row>
    <row r="51" spans="1:14" ht="20.100000000000001" customHeight="1" x14ac:dyDescent="0.2">
      <c r="A51" s="64" t="s">
        <v>43</v>
      </c>
      <c r="B51" s="151">
        <v>113</v>
      </c>
      <c r="C51" s="170">
        <v>39</v>
      </c>
      <c r="D51" s="170">
        <v>2</v>
      </c>
      <c r="E51" s="170">
        <v>338</v>
      </c>
      <c r="F51" s="170">
        <v>46</v>
      </c>
      <c r="G51" s="170">
        <v>275</v>
      </c>
      <c r="H51" s="170">
        <v>3</v>
      </c>
      <c r="I51" s="170">
        <v>395</v>
      </c>
      <c r="J51" s="170">
        <v>230</v>
      </c>
      <c r="K51" s="246">
        <v>13</v>
      </c>
      <c r="L51" s="112"/>
      <c r="M51" s="112"/>
      <c r="N51" s="112"/>
    </row>
    <row r="52" spans="1:14" ht="20.100000000000001" customHeight="1" x14ac:dyDescent="0.2">
      <c r="A52" s="64" t="s">
        <v>44</v>
      </c>
      <c r="B52" s="151">
        <v>127</v>
      </c>
      <c r="C52" s="170">
        <v>22</v>
      </c>
      <c r="D52" s="170">
        <v>6</v>
      </c>
      <c r="E52" s="170">
        <v>107</v>
      </c>
      <c r="F52" s="170">
        <v>90</v>
      </c>
      <c r="G52" s="170">
        <v>7</v>
      </c>
      <c r="H52" s="170">
        <v>4</v>
      </c>
      <c r="I52" s="170">
        <v>133</v>
      </c>
      <c r="J52" s="170">
        <v>35</v>
      </c>
      <c r="K52" s="246">
        <v>8</v>
      </c>
      <c r="L52" s="112"/>
      <c r="M52" s="112"/>
      <c r="N52" s="112"/>
    </row>
    <row r="53" spans="1:14" ht="20.100000000000001" customHeight="1" x14ac:dyDescent="0.2">
      <c r="A53" s="64" t="s">
        <v>45</v>
      </c>
      <c r="B53" s="151">
        <v>136</v>
      </c>
      <c r="C53" s="170">
        <v>33</v>
      </c>
      <c r="D53" s="170">
        <v>0</v>
      </c>
      <c r="E53" s="170">
        <v>117</v>
      </c>
      <c r="F53" s="170">
        <v>98</v>
      </c>
      <c r="G53" s="170">
        <v>27</v>
      </c>
      <c r="H53" s="170">
        <v>4</v>
      </c>
      <c r="I53" s="170">
        <v>124</v>
      </c>
      <c r="J53" s="170">
        <v>41</v>
      </c>
      <c r="K53" s="246">
        <v>11</v>
      </c>
      <c r="L53" s="112"/>
      <c r="M53" s="112"/>
      <c r="N53" s="112"/>
    </row>
    <row r="54" spans="1:14" ht="20.100000000000001" customHeight="1" x14ac:dyDescent="0.2">
      <c r="A54" s="66" t="s">
        <v>46</v>
      </c>
      <c r="B54" s="151">
        <v>31</v>
      </c>
      <c r="C54" s="170">
        <v>6</v>
      </c>
      <c r="D54" s="170">
        <v>3</v>
      </c>
      <c r="E54" s="170">
        <v>13</v>
      </c>
      <c r="F54" s="170">
        <v>10</v>
      </c>
      <c r="G54" s="170">
        <v>4</v>
      </c>
      <c r="H54" s="170">
        <v>0</v>
      </c>
      <c r="I54" s="170">
        <v>48</v>
      </c>
      <c r="J54" s="170">
        <v>11</v>
      </c>
      <c r="K54" s="246">
        <v>5</v>
      </c>
      <c r="L54" s="112"/>
      <c r="M54" s="112"/>
      <c r="N54" s="112"/>
    </row>
    <row r="55" spans="1:14" ht="20.100000000000001" customHeight="1" x14ac:dyDescent="0.2">
      <c r="A55" s="64" t="s">
        <v>47</v>
      </c>
      <c r="B55" s="151">
        <v>64</v>
      </c>
      <c r="C55" s="170">
        <v>8</v>
      </c>
      <c r="D55" s="170">
        <v>0</v>
      </c>
      <c r="E55" s="170">
        <v>22</v>
      </c>
      <c r="F55" s="170">
        <v>16</v>
      </c>
      <c r="G55" s="170">
        <v>3</v>
      </c>
      <c r="H55" s="170">
        <v>4</v>
      </c>
      <c r="I55" s="170">
        <v>70</v>
      </c>
      <c r="J55" s="170">
        <v>8</v>
      </c>
      <c r="K55" s="246">
        <v>2</v>
      </c>
      <c r="L55" s="112"/>
      <c r="M55" s="112"/>
      <c r="N55" s="112"/>
    </row>
    <row r="56" spans="1:14" ht="20.100000000000001" customHeight="1" thickBot="1" x14ac:dyDescent="0.25">
      <c r="A56" s="66" t="s">
        <v>48</v>
      </c>
      <c r="B56" s="151">
        <v>244</v>
      </c>
      <c r="C56" s="170">
        <v>121</v>
      </c>
      <c r="D56" s="170">
        <v>6</v>
      </c>
      <c r="E56" s="170">
        <v>305</v>
      </c>
      <c r="F56" s="170">
        <v>144</v>
      </c>
      <c r="G56" s="170">
        <v>125</v>
      </c>
      <c r="H56" s="170">
        <v>3</v>
      </c>
      <c r="I56" s="170">
        <v>458</v>
      </c>
      <c r="J56" s="170">
        <v>195</v>
      </c>
      <c r="K56" s="246">
        <v>34</v>
      </c>
      <c r="L56" s="112"/>
      <c r="M56" s="112"/>
      <c r="N56" s="112"/>
    </row>
    <row r="57" spans="1:14" ht="20.100000000000001" customHeight="1" thickBot="1" x14ac:dyDescent="0.25">
      <c r="A57" s="67" t="s">
        <v>49</v>
      </c>
      <c r="B57" s="153">
        <v>1098</v>
      </c>
      <c r="C57" s="172">
        <v>368</v>
      </c>
      <c r="D57" s="172">
        <v>23</v>
      </c>
      <c r="E57" s="172">
        <v>1227</v>
      </c>
      <c r="F57" s="172">
        <v>582</v>
      </c>
      <c r="G57" s="172">
        <v>521</v>
      </c>
      <c r="H57" s="172">
        <v>32</v>
      </c>
      <c r="I57" s="172">
        <v>1962</v>
      </c>
      <c r="J57" s="172">
        <v>795</v>
      </c>
      <c r="K57" s="248">
        <v>80</v>
      </c>
      <c r="L57" s="112"/>
      <c r="M57" s="112"/>
      <c r="N57" s="112"/>
    </row>
    <row r="58" spans="1:14" ht="20.25" customHeight="1" x14ac:dyDescent="0.2">
      <c r="A58" s="66" t="s">
        <v>50</v>
      </c>
      <c r="B58" s="151">
        <v>351</v>
      </c>
      <c r="C58" s="170">
        <v>95</v>
      </c>
      <c r="D58" s="170">
        <v>15</v>
      </c>
      <c r="E58" s="170">
        <v>173</v>
      </c>
      <c r="F58" s="170">
        <v>48</v>
      </c>
      <c r="G58" s="170">
        <v>118</v>
      </c>
      <c r="H58" s="170">
        <v>6</v>
      </c>
      <c r="I58" s="170">
        <v>425</v>
      </c>
      <c r="J58" s="170">
        <v>119</v>
      </c>
      <c r="K58" s="246">
        <v>26</v>
      </c>
      <c r="L58" s="112"/>
      <c r="M58" s="112"/>
      <c r="N58" s="112"/>
    </row>
    <row r="59" spans="1:14" ht="21" customHeight="1" x14ac:dyDescent="0.2">
      <c r="A59" s="64" t="s">
        <v>51</v>
      </c>
      <c r="B59" s="151">
        <v>82</v>
      </c>
      <c r="C59" s="170">
        <v>0</v>
      </c>
      <c r="D59" s="170">
        <v>2</v>
      </c>
      <c r="E59" s="170">
        <v>68</v>
      </c>
      <c r="F59" s="170">
        <v>59</v>
      </c>
      <c r="G59" s="170">
        <v>16</v>
      </c>
      <c r="H59" s="170">
        <v>3</v>
      </c>
      <c r="I59" s="170">
        <v>57</v>
      </c>
      <c r="J59" s="170">
        <v>1</v>
      </c>
      <c r="K59" s="246">
        <v>2</v>
      </c>
      <c r="L59" s="112"/>
      <c r="M59" s="112"/>
      <c r="N59" s="112"/>
    </row>
    <row r="60" spans="1:14" ht="21" customHeight="1" x14ac:dyDescent="0.2">
      <c r="A60" s="64" t="s">
        <v>52</v>
      </c>
      <c r="B60" s="151">
        <v>59</v>
      </c>
      <c r="C60" s="170">
        <v>23</v>
      </c>
      <c r="D60" s="170">
        <v>6</v>
      </c>
      <c r="E60" s="170">
        <v>93</v>
      </c>
      <c r="F60" s="170">
        <v>28</v>
      </c>
      <c r="G60" s="170">
        <v>35</v>
      </c>
      <c r="H60" s="170">
        <v>17</v>
      </c>
      <c r="I60" s="170">
        <v>79</v>
      </c>
      <c r="J60" s="170">
        <v>35</v>
      </c>
      <c r="K60" s="246">
        <v>7</v>
      </c>
      <c r="L60" s="112"/>
      <c r="M60" s="112"/>
      <c r="N60" s="112"/>
    </row>
    <row r="61" spans="1:14" ht="21" customHeight="1" x14ac:dyDescent="0.2">
      <c r="A61" s="64" t="s">
        <v>53</v>
      </c>
      <c r="B61" s="151">
        <v>17</v>
      </c>
      <c r="C61" s="170">
        <v>6</v>
      </c>
      <c r="D61" s="170">
        <v>0</v>
      </c>
      <c r="E61" s="170">
        <v>29</v>
      </c>
      <c r="F61" s="170">
        <v>16</v>
      </c>
      <c r="G61" s="170">
        <v>14</v>
      </c>
      <c r="H61" s="170">
        <v>0</v>
      </c>
      <c r="I61" s="170">
        <v>20</v>
      </c>
      <c r="J61" s="170">
        <v>6</v>
      </c>
      <c r="K61" s="246">
        <v>0</v>
      </c>
      <c r="L61" s="112"/>
      <c r="M61" s="112"/>
      <c r="N61" s="112"/>
    </row>
    <row r="62" spans="1:14" ht="21" customHeight="1" x14ac:dyDescent="0.2">
      <c r="A62" s="64" t="s">
        <v>54</v>
      </c>
      <c r="B62" s="151">
        <v>55</v>
      </c>
      <c r="C62" s="170">
        <v>1</v>
      </c>
      <c r="D62" s="170">
        <v>8</v>
      </c>
      <c r="E62" s="170">
        <v>13</v>
      </c>
      <c r="F62" s="170">
        <v>7</v>
      </c>
      <c r="G62" s="170">
        <v>3</v>
      </c>
      <c r="H62" s="170">
        <v>0</v>
      </c>
      <c r="I62" s="170">
        <v>66</v>
      </c>
      <c r="J62" s="170">
        <v>2</v>
      </c>
      <c r="K62" s="246">
        <v>8</v>
      </c>
      <c r="L62" s="112"/>
      <c r="M62" s="112"/>
      <c r="N62" s="112"/>
    </row>
    <row r="63" spans="1:14" ht="21" customHeight="1" x14ac:dyDescent="0.2">
      <c r="A63" s="64" t="s">
        <v>55</v>
      </c>
      <c r="B63" s="151">
        <v>69</v>
      </c>
      <c r="C63" s="170">
        <v>14</v>
      </c>
      <c r="D63" s="170">
        <v>4</v>
      </c>
      <c r="E63" s="170">
        <v>62</v>
      </c>
      <c r="F63" s="170">
        <v>27</v>
      </c>
      <c r="G63" s="170">
        <v>18</v>
      </c>
      <c r="H63" s="170">
        <v>2</v>
      </c>
      <c r="I63" s="170">
        <v>82</v>
      </c>
      <c r="J63" s="170">
        <v>23</v>
      </c>
      <c r="K63" s="246">
        <v>2</v>
      </c>
      <c r="L63" s="112"/>
      <c r="M63" s="112"/>
      <c r="N63" s="112"/>
    </row>
    <row r="64" spans="1:14" ht="21" customHeight="1" x14ac:dyDescent="0.2">
      <c r="A64" s="64" t="s">
        <v>56</v>
      </c>
      <c r="B64" s="151">
        <v>2</v>
      </c>
      <c r="C64" s="170">
        <v>1</v>
      </c>
      <c r="D64" s="170">
        <v>0</v>
      </c>
      <c r="E64" s="170">
        <v>8</v>
      </c>
      <c r="F64" s="170">
        <v>7</v>
      </c>
      <c r="G64" s="170">
        <v>5</v>
      </c>
      <c r="H64" s="170">
        <v>1</v>
      </c>
      <c r="I64" s="170">
        <v>3</v>
      </c>
      <c r="J64" s="170">
        <v>0</v>
      </c>
      <c r="K64" s="246">
        <v>0</v>
      </c>
      <c r="L64" s="112"/>
      <c r="M64" s="112"/>
      <c r="N64" s="112"/>
    </row>
    <row r="65" spans="1:14" ht="21" customHeight="1" x14ac:dyDescent="0.2">
      <c r="A65" s="64" t="s">
        <v>57</v>
      </c>
      <c r="B65" s="151">
        <v>106</v>
      </c>
      <c r="C65" s="170">
        <v>21</v>
      </c>
      <c r="D65" s="170">
        <v>0</v>
      </c>
      <c r="E65" s="170">
        <v>80</v>
      </c>
      <c r="F65" s="170">
        <v>69</v>
      </c>
      <c r="G65" s="170">
        <v>23</v>
      </c>
      <c r="H65" s="170">
        <v>4</v>
      </c>
      <c r="I65" s="170">
        <v>99</v>
      </c>
      <c r="J65" s="170">
        <v>24</v>
      </c>
      <c r="K65" s="246">
        <v>0</v>
      </c>
      <c r="L65" s="112"/>
      <c r="M65" s="112"/>
      <c r="N65" s="112"/>
    </row>
    <row r="66" spans="1:14" ht="21" customHeight="1" x14ac:dyDescent="0.2">
      <c r="A66" s="64" t="s">
        <v>58</v>
      </c>
      <c r="B66" s="151">
        <v>409</v>
      </c>
      <c r="C66" s="170">
        <v>15</v>
      </c>
      <c r="D66" s="170">
        <v>0</v>
      </c>
      <c r="E66" s="170">
        <v>211</v>
      </c>
      <c r="F66" s="170">
        <v>204</v>
      </c>
      <c r="G66" s="170">
        <v>11</v>
      </c>
      <c r="H66" s="170">
        <v>2</v>
      </c>
      <c r="I66" s="170">
        <v>258</v>
      </c>
      <c r="J66" s="170">
        <v>15</v>
      </c>
      <c r="K66" s="246">
        <v>1</v>
      </c>
      <c r="L66" s="112"/>
      <c r="M66" s="112"/>
      <c r="N66" s="112"/>
    </row>
    <row r="67" spans="1:14" ht="21" customHeight="1" x14ac:dyDescent="0.2">
      <c r="A67" s="64" t="s">
        <v>59</v>
      </c>
      <c r="B67" s="151">
        <v>247</v>
      </c>
      <c r="C67" s="170">
        <v>2</v>
      </c>
      <c r="D67" s="170">
        <v>2</v>
      </c>
      <c r="E67" s="170">
        <v>153</v>
      </c>
      <c r="F67" s="170">
        <v>65</v>
      </c>
      <c r="G67" s="170">
        <v>18</v>
      </c>
      <c r="H67" s="170">
        <v>7</v>
      </c>
      <c r="I67" s="170">
        <v>246</v>
      </c>
      <c r="J67" s="170">
        <v>5</v>
      </c>
      <c r="K67" s="246">
        <v>2</v>
      </c>
      <c r="L67" s="112"/>
      <c r="M67" s="112"/>
      <c r="N67" s="112"/>
    </row>
    <row r="68" spans="1:14" ht="21" customHeight="1" x14ac:dyDescent="0.2">
      <c r="A68" s="64" t="s">
        <v>60</v>
      </c>
      <c r="B68" s="151">
        <v>52</v>
      </c>
      <c r="C68" s="170">
        <v>36</v>
      </c>
      <c r="D68" s="170">
        <v>8</v>
      </c>
      <c r="E68" s="170">
        <v>55</v>
      </c>
      <c r="F68" s="170">
        <v>26</v>
      </c>
      <c r="G68" s="170">
        <v>16</v>
      </c>
      <c r="H68" s="170">
        <v>2</v>
      </c>
      <c r="I68" s="170">
        <v>76</v>
      </c>
      <c r="J68" s="170">
        <v>47</v>
      </c>
      <c r="K68" s="246">
        <v>12</v>
      </c>
      <c r="L68" s="112"/>
      <c r="M68" s="112"/>
      <c r="N68" s="112"/>
    </row>
    <row r="69" spans="1:14" ht="21" customHeight="1" x14ac:dyDescent="0.2">
      <c r="A69" s="64" t="s">
        <v>61</v>
      </c>
      <c r="B69" s="151">
        <v>78</v>
      </c>
      <c r="C69" s="170">
        <v>33</v>
      </c>
      <c r="D69" s="170">
        <v>1</v>
      </c>
      <c r="E69" s="170">
        <v>32</v>
      </c>
      <c r="F69" s="170">
        <v>24</v>
      </c>
      <c r="G69" s="170">
        <v>1</v>
      </c>
      <c r="H69" s="170">
        <v>1</v>
      </c>
      <c r="I69" s="170">
        <v>60</v>
      </c>
      <c r="J69" s="170">
        <v>36</v>
      </c>
      <c r="K69" s="246">
        <v>0</v>
      </c>
      <c r="L69" s="112"/>
      <c r="M69" s="112"/>
      <c r="N69" s="112"/>
    </row>
    <row r="70" spans="1:14" ht="21" customHeight="1" x14ac:dyDescent="0.2">
      <c r="A70" s="68" t="s">
        <v>62</v>
      </c>
      <c r="B70" s="151">
        <v>154</v>
      </c>
      <c r="C70" s="170">
        <v>47</v>
      </c>
      <c r="D70" s="170">
        <v>0</v>
      </c>
      <c r="E70" s="170">
        <v>71</v>
      </c>
      <c r="F70" s="170">
        <v>47</v>
      </c>
      <c r="G70" s="170">
        <v>3</v>
      </c>
      <c r="H70" s="170">
        <v>0</v>
      </c>
      <c r="I70" s="170">
        <v>113</v>
      </c>
      <c r="J70" s="170">
        <v>47</v>
      </c>
      <c r="K70" s="246">
        <v>1</v>
      </c>
      <c r="L70" s="112"/>
      <c r="M70" s="112"/>
      <c r="N70" s="112"/>
    </row>
    <row r="71" spans="1:14" ht="21" customHeight="1" x14ac:dyDescent="0.2">
      <c r="A71" s="69" t="s">
        <v>63</v>
      </c>
      <c r="B71" s="152">
        <v>1681</v>
      </c>
      <c r="C71" s="171">
        <v>294</v>
      </c>
      <c r="D71" s="171">
        <v>46</v>
      </c>
      <c r="E71" s="171">
        <v>1048</v>
      </c>
      <c r="F71" s="171">
        <v>627</v>
      </c>
      <c r="G71" s="171">
        <v>281</v>
      </c>
      <c r="H71" s="171">
        <v>45</v>
      </c>
      <c r="I71" s="171">
        <v>1584</v>
      </c>
      <c r="J71" s="171">
        <v>360</v>
      </c>
      <c r="K71" s="247">
        <v>61</v>
      </c>
      <c r="L71" s="112"/>
      <c r="M71" s="112"/>
      <c r="N71" s="112"/>
    </row>
    <row r="72" spans="1:14" ht="21" customHeight="1" x14ac:dyDescent="0.2">
      <c r="A72" s="64" t="s">
        <v>64</v>
      </c>
      <c r="B72" s="151">
        <v>85</v>
      </c>
      <c r="C72" s="170">
        <v>34</v>
      </c>
      <c r="D72" s="170">
        <v>18</v>
      </c>
      <c r="E72" s="170">
        <v>396</v>
      </c>
      <c r="F72" s="170">
        <v>102</v>
      </c>
      <c r="G72" s="170">
        <v>216</v>
      </c>
      <c r="H72" s="170">
        <v>0</v>
      </c>
      <c r="I72" s="170">
        <v>201</v>
      </c>
      <c r="J72" s="170">
        <v>47</v>
      </c>
      <c r="K72" s="246">
        <v>23</v>
      </c>
      <c r="L72" s="112"/>
      <c r="M72" s="112"/>
      <c r="N72" s="112"/>
    </row>
    <row r="73" spans="1:14" ht="21" customHeight="1" x14ac:dyDescent="0.2">
      <c r="A73" s="64" t="s">
        <v>65</v>
      </c>
      <c r="B73" s="151">
        <v>181</v>
      </c>
      <c r="C73" s="170">
        <v>6</v>
      </c>
      <c r="D73" s="170">
        <v>7</v>
      </c>
      <c r="E73" s="170">
        <v>122</v>
      </c>
      <c r="F73" s="170">
        <v>113</v>
      </c>
      <c r="G73" s="170">
        <v>0</v>
      </c>
      <c r="H73" s="170">
        <v>0</v>
      </c>
      <c r="I73" s="170">
        <v>198</v>
      </c>
      <c r="J73" s="170">
        <v>15</v>
      </c>
      <c r="K73" s="246">
        <v>16</v>
      </c>
      <c r="L73" s="112"/>
      <c r="M73" s="112"/>
      <c r="N73" s="112"/>
    </row>
    <row r="74" spans="1:14" ht="21" customHeight="1" x14ac:dyDescent="0.2">
      <c r="A74" s="64" t="s">
        <v>66</v>
      </c>
      <c r="B74" s="151">
        <v>239</v>
      </c>
      <c r="C74" s="170">
        <v>50</v>
      </c>
      <c r="D74" s="170">
        <v>22</v>
      </c>
      <c r="E74" s="170">
        <v>53</v>
      </c>
      <c r="F74" s="170">
        <v>31</v>
      </c>
      <c r="G74" s="170">
        <v>16</v>
      </c>
      <c r="H74" s="170">
        <v>3</v>
      </c>
      <c r="I74" s="170">
        <v>400</v>
      </c>
      <c r="J74" s="170">
        <v>120</v>
      </c>
      <c r="K74" s="246">
        <v>32</v>
      </c>
      <c r="L74" s="112"/>
      <c r="M74" s="112"/>
      <c r="N74" s="112"/>
    </row>
    <row r="75" spans="1:14" ht="21" customHeight="1" x14ac:dyDescent="0.2">
      <c r="A75" s="64" t="s">
        <v>67</v>
      </c>
      <c r="B75" s="151">
        <v>133</v>
      </c>
      <c r="C75" s="170">
        <v>25</v>
      </c>
      <c r="D75" s="170">
        <v>34</v>
      </c>
      <c r="E75" s="170">
        <v>39</v>
      </c>
      <c r="F75" s="170">
        <v>28</v>
      </c>
      <c r="G75" s="170">
        <v>3</v>
      </c>
      <c r="H75" s="170">
        <v>0</v>
      </c>
      <c r="I75" s="170">
        <v>184</v>
      </c>
      <c r="J75" s="170">
        <v>76</v>
      </c>
      <c r="K75" s="246">
        <v>34</v>
      </c>
      <c r="L75" s="112"/>
      <c r="M75" s="112"/>
      <c r="N75" s="112"/>
    </row>
    <row r="76" spans="1:14" ht="21" customHeight="1" x14ac:dyDescent="0.2">
      <c r="A76" s="64" t="s">
        <v>68</v>
      </c>
      <c r="B76" s="151">
        <v>55</v>
      </c>
      <c r="C76" s="170">
        <v>11</v>
      </c>
      <c r="D76" s="170">
        <v>0</v>
      </c>
      <c r="E76" s="170">
        <v>1</v>
      </c>
      <c r="F76" s="170">
        <v>1</v>
      </c>
      <c r="G76" s="170">
        <v>0</v>
      </c>
      <c r="H76" s="170">
        <v>0</v>
      </c>
      <c r="I76" s="170">
        <v>56</v>
      </c>
      <c r="J76" s="170">
        <v>11</v>
      </c>
      <c r="K76" s="246">
        <v>0</v>
      </c>
      <c r="L76" s="112"/>
      <c r="M76" s="112"/>
      <c r="N76" s="112"/>
    </row>
    <row r="77" spans="1:14" ht="21" customHeight="1" x14ac:dyDescent="0.2">
      <c r="A77" s="64" t="s">
        <v>69</v>
      </c>
      <c r="B77" s="151">
        <v>217</v>
      </c>
      <c r="C77" s="170">
        <v>75</v>
      </c>
      <c r="D77" s="170">
        <v>14</v>
      </c>
      <c r="E77" s="170">
        <v>183</v>
      </c>
      <c r="F77" s="170">
        <v>101</v>
      </c>
      <c r="G77" s="170">
        <v>93</v>
      </c>
      <c r="H77" s="170">
        <v>11</v>
      </c>
      <c r="I77" s="170">
        <v>296</v>
      </c>
      <c r="J77" s="170">
        <v>102</v>
      </c>
      <c r="K77" s="246">
        <v>8</v>
      </c>
      <c r="L77" s="112"/>
      <c r="M77" s="112"/>
      <c r="N77" s="112"/>
    </row>
    <row r="78" spans="1:14" ht="21" customHeight="1" x14ac:dyDescent="0.2">
      <c r="A78" s="66" t="s">
        <v>70</v>
      </c>
      <c r="B78" s="151">
        <v>185</v>
      </c>
      <c r="C78" s="170">
        <v>98</v>
      </c>
      <c r="D78" s="170">
        <v>14</v>
      </c>
      <c r="E78" s="170">
        <v>244</v>
      </c>
      <c r="F78" s="170">
        <v>82</v>
      </c>
      <c r="G78" s="170">
        <v>59</v>
      </c>
      <c r="H78" s="170">
        <v>6</v>
      </c>
      <c r="I78" s="170">
        <v>246</v>
      </c>
      <c r="J78" s="170">
        <v>94</v>
      </c>
      <c r="K78" s="246">
        <v>14</v>
      </c>
      <c r="L78" s="112"/>
      <c r="M78" s="112"/>
      <c r="N78" s="112"/>
    </row>
    <row r="79" spans="1:14" ht="21" customHeight="1" x14ac:dyDescent="0.2">
      <c r="A79" s="64" t="s">
        <v>71</v>
      </c>
      <c r="B79" s="151">
        <v>9</v>
      </c>
      <c r="C79" s="170">
        <v>2</v>
      </c>
      <c r="D79" s="170">
        <v>0</v>
      </c>
      <c r="E79" s="170">
        <v>7</v>
      </c>
      <c r="F79" s="170">
        <v>3</v>
      </c>
      <c r="G79" s="170">
        <v>5</v>
      </c>
      <c r="H79" s="170">
        <v>4</v>
      </c>
      <c r="I79" s="170">
        <v>21</v>
      </c>
      <c r="J79" s="170">
        <v>10</v>
      </c>
      <c r="K79" s="246">
        <v>0</v>
      </c>
      <c r="L79" s="112"/>
      <c r="M79" s="112"/>
      <c r="N79" s="112"/>
    </row>
    <row r="80" spans="1:14" ht="21" customHeight="1" x14ac:dyDescent="0.2">
      <c r="A80" s="64" t="s">
        <v>72</v>
      </c>
      <c r="B80" s="151">
        <v>41</v>
      </c>
      <c r="C80" s="170">
        <v>2</v>
      </c>
      <c r="D80" s="170">
        <v>0</v>
      </c>
      <c r="E80" s="170">
        <v>42</v>
      </c>
      <c r="F80" s="170">
        <v>40</v>
      </c>
      <c r="G80" s="170">
        <v>0</v>
      </c>
      <c r="H80" s="170">
        <v>0</v>
      </c>
      <c r="I80" s="170">
        <v>15</v>
      </c>
      <c r="J80" s="170">
        <v>6</v>
      </c>
      <c r="K80" s="246">
        <v>0</v>
      </c>
      <c r="L80" s="112"/>
      <c r="M80" s="112"/>
      <c r="N80" s="112"/>
    </row>
    <row r="81" spans="1:14" ht="21" customHeight="1" x14ac:dyDescent="0.2">
      <c r="A81" s="64" t="s">
        <v>73</v>
      </c>
      <c r="B81" s="151">
        <v>350</v>
      </c>
      <c r="C81" s="170">
        <v>31</v>
      </c>
      <c r="D81" s="170">
        <v>2</v>
      </c>
      <c r="E81" s="170">
        <v>122</v>
      </c>
      <c r="F81" s="170">
        <v>105</v>
      </c>
      <c r="G81" s="170">
        <v>10</v>
      </c>
      <c r="H81" s="170">
        <v>0</v>
      </c>
      <c r="I81" s="170">
        <v>513</v>
      </c>
      <c r="J81" s="170">
        <v>122</v>
      </c>
      <c r="K81" s="246">
        <v>6</v>
      </c>
      <c r="L81" s="112"/>
      <c r="M81" s="112"/>
      <c r="N81" s="112"/>
    </row>
    <row r="82" spans="1:14" ht="21" customHeight="1" x14ac:dyDescent="0.2">
      <c r="A82" s="64" t="s">
        <v>74</v>
      </c>
      <c r="B82" s="151">
        <v>123</v>
      </c>
      <c r="C82" s="170">
        <v>22</v>
      </c>
      <c r="D82" s="170">
        <v>20</v>
      </c>
      <c r="E82" s="170">
        <v>60</v>
      </c>
      <c r="F82" s="170">
        <v>60</v>
      </c>
      <c r="G82" s="170">
        <v>12</v>
      </c>
      <c r="H82" s="170">
        <v>13</v>
      </c>
      <c r="I82" s="170">
        <v>79</v>
      </c>
      <c r="J82" s="170">
        <v>14</v>
      </c>
      <c r="K82" s="246">
        <v>9</v>
      </c>
      <c r="L82" s="112"/>
      <c r="M82" s="112"/>
      <c r="N82" s="112"/>
    </row>
    <row r="83" spans="1:14" ht="21" customHeight="1" x14ac:dyDescent="0.2">
      <c r="A83" s="64" t="s">
        <v>75</v>
      </c>
      <c r="B83" s="151">
        <v>8</v>
      </c>
      <c r="C83" s="170">
        <v>4</v>
      </c>
      <c r="D83" s="170">
        <v>0</v>
      </c>
      <c r="E83" s="170">
        <v>92</v>
      </c>
      <c r="F83" s="170">
        <v>3</v>
      </c>
      <c r="G83" s="170">
        <v>29</v>
      </c>
      <c r="H83" s="170">
        <v>0</v>
      </c>
      <c r="I83" s="170">
        <v>51</v>
      </c>
      <c r="J83" s="170">
        <v>13</v>
      </c>
      <c r="K83" s="246">
        <v>3</v>
      </c>
      <c r="L83" s="112"/>
      <c r="M83" s="112"/>
      <c r="N83" s="112"/>
    </row>
    <row r="84" spans="1:14" ht="21" customHeight="1" x14ac:dyDescent="0.2">
      <c r="A84" s="68" t="s">
        <v>76</v>
      </c>
      <c r="B84" s="151">
        <v>297</v>
      </c>
      <c r="C84" s="170">
        <v>15</v>
      </c>
      <c r="D84" s="170">
        <v>8</v>
      </c>
      <c r="E84" s="170">
        <v>90</v>
      </c>
      <c r="F84" s="170">
        <v>45</v>
      </c>
      <c r="G84" s="170">
        <v>3</v>
      </c>
      <c r="H84" s="170">
        <v>8</v>
      </c>
      <c r="I84" s="170">
        <v>358</v>
      </c>
      <c r="J84" s="170">
        <v>13</v>
      </c>
      <c r="K84" s="246">
        <v>16</v>
      </c>
      <c r="L84" s="112"/>
      <c r="M84" s="112"/>
      <c r="N84" s="112"/>
    </row>
    <row r="85" spans="1:14" ht="21" customHeight="1" x14ac:dyDescent="0.2">
      <c r="A85" s="69" t="s">
        <v>77</v>
      </c>
      <c r="B85" s="152">
        <v>1923</v>
      </c>
      <c r="C85" s="171">
        <v>375</v>
      </c>
      <c r="D85" s="171">
        <v>139</v>
      </c>
      <c r="E85" s="171">
        <v>1451</v>
      </c>
      <c r="F85" s="171">
        <v>714</v>
      </c>
      <c r="G85" s="171">
        <v>446</v>
      </c>
      <c r="H85" s="171">
        <v>45</v>
      </c>
      <c r="I85" s="171">
        <v>2618</v>
      </c>
      <c r="J85" s="171">
        <v>643</v>
      </c>
      <c r="K85" s="247">
        <v>161</v>
      </c>
      <c r="L85" s="112"/>
      <c r="M85" s="112"/>
      <c r="N85" s="112"/>
    </row>
    <row r="86" spans="1:14" ht="21" customHeight="1" x14ac:dyDescent="0.2">
      <c r="A86" s="66" t="s">
        <v>78</v>
      </c>
      <c r="B86" s="151">
        <v>50</v>
      </c>
      <c r="C86" s="170">
        <v>0</v>
      </c>
      <c r="D86" s="170">
        <v>0</v>
      </c>
      <c r="E86" s="170">
        <v>24</v>
      </c>
      <c r="F86" s="170">
        <v>22</v>
      </c>
      <c r="G86" s="170">
        <v>0</v>
      </c>
      <c r="H86" s="170">
        <v>0</v>
      </c>
      <c r="I86" s="170">
        <v>38</v>
      </c>
      <c r="J86" s="170">
        <v>1</v>
      </c>
      <c r="K86" s="246">
        <v>0</v>
      </c>
      <c r="L86" s="112"/>
      <c r="M86" s="112"/>
      <c r="N86" s="112"/>
    </row>
    <row r="87" spans="1:14" ht="21" customHeight="1" x14ac:dyDescent="0.2">
      <c r="A87" s="64" t="s">
        <v>79</v>
      </c>
      <c r="B87" s="151">
        <v>95</v>
      </c>
      <c r="C87" s="170">
        <v>61</v>
      </c>
      <c r="D87" s="170">
        <v>6</v>
      </c>
      <c r="E87" s="170">
        <v>57</v>
      </c>
      <c r="F87" s="170">
        <v>15</v>
      </c>
      <c r="G87" s="170">
        <v>21</v>
      </c>
      <c r="H87" s="170">
        <v>2</v>
      </c>
      <c r="I87" s="170">
        <v>111</v>
      </c>
      <c r="J87" s="170">
        <v>59</v>
      </c>
      <c r="K87" s="246">
        <v>8</v>
      </c>
      <c r="L87" s="112"/>
      <c r="M87" s="112"/>
      <c r="N87" s="112"/>
    </row>
    <row r="88" spans="1:14" ht="21" customHeight="1" x14ac:dyDescent="0.2">
      <c r="A88" s="64" t="s">
        <v>80</v>
      </c>
      <c r="B88" s="151">
        <v>59</v>
      </c>
      <c r="C88" s="170">
        <v>54</v>
      </c>
      <c r="D88" s="170">
        <v>2</v>
      </c>
      <c r="E88" s="170">
        <v>14</v>
      </c>
      <c r="F88" s="170">
        <v>7</v>
      </c>
      <c r="G88" s="170">
        <v>6</v>
      </c>
      <c r="H88" s="170">
        <v>3</v>
      </c>
      <c r="I88" s="170">
        <v>96</v>
      </c>
      <c r="J88" s="170">
        <v>59</v>
      </c>
      <c r="K88" s="246">
        <v>0</v>
      </c>
      <c r="L88" s="112"/>
      <c r="M88" s="112"/>
      <c r="N88" s="112"/>
    </row>
    <row r="89" spans="1:14" ht="21" customHeight="1" x14ac:dyDescent="0.2">
      <c r="A89" s="64" t="s">
        <v>81</v>
      </c>
      <c r="B89" s="151">
        <v>1</v>
      </c>
      <c r="C89" s="170">
        <v>0</v>
      </c>
      <c r="D89" s="170">
        <v>1</v>
      </c>
      <c r="E89" s="170">
        <v>0</v>
      </c>
      <c r="F89" s="170">
        <v>0</v>
      </c>
      <c r="G89" s="170">
        <v>0</v>
      </c>
      <c r="H89" s="170">
        <v>0</v>
      </c>
      <c r="I89" s="170">
        <v>1</v>
      </c>
      <c r="J89" s="170">
        <v>0</v>
      </c>
      <c r="K89" s="246">
        <v>1</v>
      </c>
      <c r="L89" s="112"/>
      <c r="M89" s="112"/>
      <c r="N89" s="112"/>
    </row>
    <row r="90" spans="1:14" ht="21" customHeight="1" x14ac:dyDescent="0.2">
      <c r="A90" s="64" t="s">
        <v>82</v>
      </c>
      <c r="B90" s="151">
        <v>21</v>
      </c>
      <c r="C90" s="170">
        <v>7</v>
      </c>
      <c r="D90" s="170">
        <v>0</v>
      </c>
      <c r="E90" s="170">
        <v>10</v>
      </c>
      <c r="F90" s="170">
        <v>6</v>
      </c>
      <c r="G90" s="170">
        <v>4</v>
      </c>
      <c r="H90" s="170">
        <v>0</v>
      </c>
      <c r="I90" s="170">
        <v>234</v>
      </c>
      <c r="J90" s="170">
        <v>118</v>
      </c>
      <c r="K90" s="246">
        <v>0</v>
      </c>
      <c r="L90" s="112"/>
      <c r="M90" s="112"/>
      <c r="N90" s="112"/>
    </row>
    <row r="91" spans="1:14" ht="21" customHeight="1" x14ac:dyDescent="0.2">
      <c r="A91" s="64" t="s">
        <v>83</v>
      </c>
      <c r="B91" s="151">
        <v>44</v>
      </c>
      <c r="C91" s="170">
        <v>23</v>
      </c>
      <c r="D91" s="170">
        <v>4</v>
      </c>
      <c r="E91" s="170">
        <v>10</v>
      </c>
      <c r="F91" s="170">
        <v>2</v>
      </c>
      <c r="G91" s="170">
        <v>2</v>
      </c>
      <c r="H91" s="170">
        <v>0</v>
      </c>
      <c r="I91" s="170">
        <v>103</v>
      </c>
      <c r="J91" s="170">
        <v>39</v>
      </c>
      <c r="K91" s="246">
        <v>4</v>
      </c>
      <c r="L91" s="112"/>
      <c r="M91" s="112"/>
      <c r="N91" s="112"/>
    </row>
    <row r="92" spans="1:14" ht="21" customHeight="1" x14ac:dyDescent="0.2">
      <c r="A92" s="64" t="s">
        <v>84</v>
      </c>
      <c r="B92" s="151">
        <v>199</v>
      </c>
      <c r="C92" s="170">
        <v>22</v>
      </c>
      <c r="D92" s="170">
        <v>7</v>
      </c>
      <c r="E92" s="170">
        <v>179</v>
      </c>
      <c r="F92" s="170">
        <v>127</v>
      </c>
      <c r="G92" s="170">
        <v>46</v>
      </c>
      <c r="H92" s="170">
        <v>20</v>
      </c>
      <c r="I92" s="170">
        <v>159</v>
      </c>
      <c r="J92" s="170">
        <v>37</v>
      </c>
      <c r="K92" s="246">
        <v>9</v>
      </c>
      <c r="L92" s="112"/>
      <c r="M92" s="112"/>
      <c r="N92" s="112"/>
    </row>
    <row r="93" spans="1:14" ht="21" customHeight="1" x14ac:dyDescent="0.2">
      <c r="A93" s="64" t="s">
        <v>85</v>
      </c>
      <c r="B93" s="151">
        <v>245</v>
      </c>
      <c r="C93" s="170">
        <v>17</v>
      </c>
      <c r="D93" s="170">
        <v>4</v>
      </c>
      <c r="E93" s="170">
        <v>45</v>
      </c>
      <c r="F93" s="170">
        <v>36</v>
      </c>
      <c r="G93" s="170">
        <v>9</v>
      </c>
      <c r="H93" s="170">
        <v>2</v>
      </c>
      <c r="I93" s="170">
        <v>348</v>
      </c>
      <c r="J93" s="170">
        <v>41</v>
      </c>
      <c r="K93" s="246">
        <v>13</v>
      </c>
      <c r="L93" s="112"/>
      <c r="M93" s="112"/>
      <c r="N93" s="112"/>
    </row>
    <row r="94" spans="1:14" ht="21" customHeight="1" x14ac:dyDescent="0.2">
      <c r="A94" s="64" t="s">
        <v>86</v>
      </c>
      <c r="B94" s="151">
        <v>18</v>
      </c>
      <c r="C94" s="170">
        <v>0</v>
      </c>
      <c r="D94" s="170">
        <v>0</v>
      </c>
      <c r="E94" s="170">
        <v>10</v>
      </c>
      <c r="F94" s="170">
        <v>9</v>
      </c>
      <c r="G94" s="170">
        <v>0</v>
      </c>
      <c r="H94" s="170">
        <v>0</v>
      </c>
      <c r="I94" s="170">
        <v>16</v>
      </c>
      <c r="J94" s="170">
        <v>0</v>
      </c>
      <c r="K94" s="246">
        <v>0</v>
      </c>
      <c r="L94" s="112"/>
      <c r="M94" s="112"/>
      <c r="N94" s="112"/>
    </row>
    <row r="95" spans="1:14" ht="21" customHeight="1" x14ac:dyDescent="0.2">
      <c r="A95" s="64" t="s">
        <v>87</v>
      </c>
      <c r="B95" s="151">
        <v>187</v>
      </c>
      <c r="C95" s="170">
        <v>28</v>
      </c>
      <c r="D95" s="170">
        <v>6</v>
      </c>
      <c r="E95" s="170">
        <v>175</v>
      </c>
      <c r="F95" s="170">
        <v>118</v>
      </c>
      <c r="G95" s="170">
        <v>20</v>
      </c>
      <c r="H95" s="170">
        <v>5</v>
      </c>
      <c r="I95" s="170">
        <v>232</v>
      </c>
      <c r="J95" s="170">
        <v>40</v>
      </c>
      <c r="K95" s="246">
        <v>3</v>
      </c>
      <c r="L95" s="112"/>
      <c r="M95" s="112"/>
      <c r="N95" s="112"/>
    </row>
    <row r="96" spans="1:14" ht="21" customHeight="1" x14ac:dyDescent="0.2">
      <c r="A96" s="68" t="s">
        <v>88</v>
      </c>
      <c r="B96" s="151">
        <v>60</v>
      </c>
      <c r="C96" s="170">
        <v>25</v>
      </c>
      <c r="D96" s="170">
        <v>0</v>
      </c>
      <c r="E96" s="170">
        <v>45</v>
      </c>
      <c r="F96" s="170">
        <v>10</v>
      </c>
      <c r="G96" s="170">
        <v>8</v>
      </c>
      <c r="H96" s="170">
        <v>0</v>
      </c>
      <c r="I96" s="170">
        <v>84</v>
      </c>
      <c r="J96" s="170">
        <v>42</v>
      </c>
      <c r="K96" s="246">
        <v>7</v>
      </c>
      <c r="L96" s="112"/>
      <c r="M96" s="112"/>
      <c r="N96" s="112"/>
    </row>
    <row r="97" spans="1:14" ht="21" customHeight="1" x14ac:dyDescent="0.2">
      <c r="A97" s="69" t="s">
        <v>89</v>
      </c>
      <c r="B97" s="152">
        <v>979</v>
      </c>
      <c r="C97" s="171">
        <v>237</v>
      </c>
      <c r="D97" s="171">
        <v>30</v>
      </c>
      <c r="E97" s="171">
        <v>569</v>
      </c>
      <c r="F97" s="171">
        <v>352</v>
      </c>
      <c r="G97" s="171">
        <v>116</v>
      </c>
      <c r="H97" s="171">
        <v>32</v>
      </c>
      <c r="I97" s="171">
        <v>1422</v>
      </c>
      <c r="J97" s="171">
        <v>436</v>
      </c>
      <c r="K97" s="247">
        <v>45</v>
      </c>
      <c r="L97" s="112"/>
      <c r="M97" s="112"/>
      <c r="N97" s="112"/>
    </row>
    <row r="98" spans="1:14" ht="21" customHeight="1" thickBot="1" x14ac:dyDescent="0.25">
      <c r="A98" s="72" t="s">
        <v>90</v>
      </c>
      <c r="B98" s="249">
        <v>10832</v>
      </c>
      <c r="C98" s="250">
        <v>3663</v>
      </c>
      <c r="D98" s="250">
        <v>474</v>
      </c>
      <c r="E98" s="250">
        <v>8613</v>
      </c>
      <c r="F98" s="250">
        <v>3662</v>
      </c>
      <c r="G98" s="250">
        <v>3415</v>
      </c>
      <c r="H98" s="250">
        <v>327</v>
      </c>
      <c r="I98" s="250">
        <v>15427</v>
      </c>
      <c r="J98" s="250">
        <v>5703</v>
      </c>
      <c r="K98" s="251">
        <v>735</v>
      </c>
      <c r="L98" s="112"/>
      <c r="M98" s="112"/>
      <c r="N98" s="112"/>
    </row>
    <row r="99" spans="1:14" ht="13.7" customHeight="1" x14ac:dyDescent="0.2">
      <c r="E99" s="54"/>
      <c r="F99" s="54"/>
      <c r="G99" s="23"/>
      <c r="H99" s="23"/>
      <c r="I99" s="23"/>
      <c r="J99" s="23"/>
      <c r="K99" s="23"/>
    </row>
    <row r="100" spans="1:14" ht="29.25" customHeight="1" x14ac:dyDescent="0.2">
      <c r="A100" s="466" t="s">
        <v>400</v>
      </c>
      <c r="B100" s="466"/>
      <c r="C100" s="466"/>
      <c r="D100" s="466"/>
      <c r="E100" s="466"/>
      <c r="F100" s="466"/>
      <c r="G100" s="466"/>
      <c r="H100" s="466"/>
      <c r="I100" s="466"/>
      <c r="J100" s="466"/>
      <c r="K100" s="466"/>
      <c r="L100" s="25"/>
      <c r="M100" s="25"/>
    </row>
    <row r="101" spans="1:14" ht="15" x14ac:dyDescent="0.2">
      <c r="A101" s="24"/>
    </row>
    <row r="102" spans="1:14" ht="15" x14ac:dyDescent="0.2">
      <c r="A102" s="26"/>
      <c r="B102" s="27"/>
      <c r="C102" s="27"/>
      <c r="D102" s="27"/>
      <c r="H102" s="27"/>
      <c r="I102" s="27"/>
      <c r="J102" s="23"/>
    </row>
    <row r="103" spans="1:14" x14ac:dyDescent="0.2">
      <c r="A103" s="28"/>
      <c r="B103" s="29"/>
      <c r="C103" s="29"/>
      <c r="D103" s="29"/>
      <c r="E103" s="29"/>
      <c r="F103" s="29"/>
      <c r="G103" s="29"/>
      <c r="J103" s="29"/>
      <c r="K103" s="29"/>
    </row>
    <row r="105" spans="1:14" x14ac:dyDescent="0.2">
      <c r="A105" s="28"/>
      <c r="B105" s="29"/>
      <c r="C105" s="29"/>
      <c r="D105" s="29"/>
    </row>
  </sheetData>
  <mergeCells count="13">
    <mergeCell ref="C9:D9"/>
    <mergeCell ref="B9:B10"/>
    <mergeCell ref="B8:D8"/>
    <mergeCell ref="A100:K100"/>
    <mergeCell ref="J7:K7"/>
    <mergeCell ref="I8:K8"/>
    <mergeCell ref="E9:E10"/>
    <mergeCell ref="G9:H9"/>
    <mergeCell ref="I9:I10"/>
    <mergeCell ref="J9:K9"/>
    <mergeCell ref="F9:F10"/>
    <mergeCell ref="E8:H8"/>
    <mergeCell ref="A8:A10"/>
  </mergeCells>
  <phoneticPr fontId="25" type="noConversion"/>
  <pageMargins left="0.98425196850393704" right="0.23622047244094491" top="0.59055118110236227" bottom="0.39370078740157483" header="0.35433070866141736" footer="0.35433070866141736"/>
  <pageSetup paperSize="9" scale="65" fitToHeight="2" orientation="portrait" r:id="rId1"/>
  <headerFooter alignWithMargins="0">
    <oddFooter>Strana &amp;P z &amp;N</oddFooter>
  </headerFooter>
  <rowBreaks count="1" manualBreakCount="1">
    <brk id="57" max="9" man="1"/>
  </row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3"/>
  <dimension ref="A1:N100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 x14ac:dyDescent="0.2">
      <c r="A1" s="9" t="s">
        <v>474</v>
      </c>
    </row>
    <row r="2" spans="1:14" s="17" customFormat="1" ht="11.25" x14ac:dyDescent="0.2">
      <c r="A2" s="12"/>
    </row>
    <row r="3" spans="1:14" s="15" customFormat="1" ht="18.75" x14ac:dyDescent="0.2">
      <c r="A3" s="10" t="s">
        <v>287</v>
      </c>
    </row>
    <row r="4" spans="1:14" s="20" customFormat="1" ht="14.25" x14ac:dyDescent="0.2">
      <c r="A4" s="163"/>
      <c r="B4" s="157">
        <v>0</v>
      </c>
      <c r="M4" s="168"/>
    </row>
    <row r="5" spans="1:14" s="15" customFormat="1" ht="15.75" x14ac:dyDescent="0.2">
      <c r="A5" s="7"/>
    </row>
    <row r="6" spans="1:14" s="20" customFormat="1" ht="20.25" x14ac:dyDescent="0.2">
      <c r="A6" s="56" t="s">
        <v>426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4" s="21" customFormat="1" ht="13.5" thickBot="1" x14ac:dyDescent="0.25">
      <c r="A7" s="58" t="s">
        <v>373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365">
        <v>42064</v>
      </c>
      <c r="M7" s="365"/>
      <c r="N7" s="60"/>
    </row>
    <row r="8" spans="1:14" s="31" customFormat="1" ht="21" customHeight="1" x14ac:dyDescent="0.2">
      <c r="A8" s="402" t="s">
        <v>1</v>
      </c>
      <c r="B8" s="382" t="s">
        <v>289</v>
      </c>
      <c r="C8" s="409" t="s">
        <v>207</v>
      </c>
      <c r="D8" s="377"/>
      <c r="E8" s="377"/>
      <c r="F8" s="377"/>
      <c r="G8" s="377"/>
      <c r="H8" s="377"/>
      <c r="I8" s="377"/>
      <c r="J8" s="377"/>
      <c r="K8" s="377"/>
      <c r="L8" s="377"/>
      <c r="M8" s="378"/>
      <c r="N8" s="93"/>
    </row>
    <row r="9" spans="1:14" s="31" customFormat="1" ht="21" customHeight="1" thickBot="1" x14ac:dyDescent="0.25">
      <c r="A9" s="403"/>
      <c r="B9" s="384"/>
      <c r="C9" s="104" t="s">
        <v>113</v>
      </c>
      <c r="D9" s="105" t="s">
        <v>115</v>
      </c>
      <c r="E9" s="105" t="s">
        <v>116</v>
      </c>
      <c r="F9" s="105" t="s">
        <v>117</v>
      </c>
      <c r="G9" s="105" t="s">
        <v>118</v>
      </c>
      <c r="H9" s="105" t="s">
        <v>111</v>
      </c>
      <c r="I9" s="105" t="s">
        <v>119</v>
      </c>
      <c r="J9" s="105" t="s">
        <v>120</v>
      </c>
      <c r="K9" s="105" t="s">
        <v>121</v>
      </c>
      <c r="L9" s="105" t="s">
        <v>112</v>
      </c>
      <c r="M9" s="106" t="s">
        <v>195</v>
      </c>
      <c r="N9" s="93"/>
    </row>
    <row r="10" spans="1:14" ht="15.95" customHeight="1" x14ac:dyDescent="0.2">
      <c r="A10" s="96" t="s">
        <v>3</v>
      </c>
      <c r="B10" s="192">
        <v>229</v>
      </c>
      <c r="C10" s="186">
        <v>0</v>
      </c>
      <c r="D10" s="187">
        <v>4</v>
      </c>
      <c r="E10" s="187">
        <v>33</v>
      </c>
      <c r="F10" s="187">
        <v>19</v>
      </c>
      <c r="G10" s="187">
        <v>15</v>
      </c>
      <c r="H10" s="187">
        <v>83</v>
      </c>
      <c r="I10" s="187">
        <v>0</v>
      </c>
      <c r="J10" s="187">
        <v>63</v>
      </c>
      <c r="K10" s="187">
        <v>1</v>
      </c>
      <c r="L10" s="187">
        <v>11</v>
      </c>
      <c r="M10" s="107">
        <v>0</v>
      </c>
      <c r="N10" s="97"/>
    </row>
    <row r="11" spans="1:14" ht="15.95" customHeight="1" x14ac:dyDescent="0.2">
      <c r="A11" s="96" t="s">
        <v>4</v>
      </c>
      <c r="B11" s="186">
        <v>257</v>
      </c>
      <c r="C11" s="186">
        <v>0</v>
      </c>
      <c r="D11" s="187">
        <v>5</v>
      </c>
      <c r="E11" s="187">
        <v>24</v>
      </c>
      <c r="F11" s="187">
        <v>12</v>
      </c>
      <c r="G11" s="187">
        <v>19</v>
      </c>
      <c r="H11" s="187">
        <v>115</v>
      </c>
      <c r="I11" s="187">
        <v>0</v>
      </c>
      <c r="J11" s="187">
        <v>6</v>
      </c>
      <c r="K11" s="187">
        <v>68</v>
      </c>
      <c r="L11" s="187">
        <v>8</v>
      </c>
      <c r="M11" s="107">
        <v>0</v>
      </c>
      <c r="N11" s="97"/>
    </row>
    <row r="12" spans="1:14" ht="15.95" customHeight="1" x14ac:dyDescent="0.2">
      <c r="A12" s="96" t="s">
        <v>5</v>
      </c>
      <c r="B12" s="186">
        <v>130</v>
      </c>
      <c r="C12" s="186">
        <v>0</v>
      </c>
      <c r="D12" s="187">
        <v>4</v>
      </c>
      <c r="E12" s="187">
        <v>7</v>
      </c>
      <c r="F12" s="187">
        <v>20</v>
      </c>
      <c r="G12" s="187">
        <v>7</v>
      </c>
      <c r="H12" s="187">
        <v>32</v>
      </c>
      <c r="I12" s="187">
        <v>0</v>
      </c>
      <c r="J12" s="187">
        <v>15</v>
      </c>
      <c r="K12" s="187">
        <v>35</v>
      </c>
      <c r="L12" s="187">
        <v>10</v>
      </c>
      <c r="M12" s="107">
        <v>0</v>
      </c>
      <c r="N12" s="97"/>
    </row>
    <row r="13" spans="1:14" ht="15.95" customHeight="1" x14ac:dyDescent="0.2">
      <c r="A13" s="96" t="s">
        <v>6</v>
      </c>
      <c r="B13" s="186">
        <v>453</v>
      </c>
      <c r="C13" s="186">
        <v>0</v>
      </c>
      <c r="D13" s="187">
        <v>2</v>
      </c>
      <c r="E13" s="187">
        <v>19</v>
      </c>
      <c r="F13" s="187">
        <v>5</v>
      </c>
      <c r="G13" s="187">
        <v>6</v>
      </c>
      <c r="H13" s="187">
        <v>8</v>
      </c>
      <c r="I13" s="187">
        <v>0</v>
      </c>
      <c r="J13" s="187">
        <v>2</v>
      </c>
      <c r="K13" s="187">
        <v>242</v>
      </c>
      <c r="L13" s="187">
        <v>169</v>
      </c>
      <c r="M13" s="107">
        <v>0</v>
      </c>
      <c r="N13" s="97"/>
    </row>
    <row r="14" spans="1:14" ht="15.95" customHeight="1" x14ac:dyDescent="0.2">
      <c r="A14" s="96" t="s">
        <v>7</v>
      </c>
      <c r="B14" s="186">
        <v>48</v>
      </c>
      <c r="C14" s="186">
        <v>0</v>
      </c>
      <c r="D14" s="187">
        <v>0</v>
      </c>
      <c r="E14" s="187">
        <v>7</v>
      </c>
      <c r="F14" s="187">
        <v>0</v>
      </c>
      <c r="G14" s="187">
        <v>6</v>
      </c>
      <c r="H14" s="187">
        <v>10</v>
      </c>
      <c r="I14" s="187">
        <v>0</v>
      </c>
      <c r="J14" s="187">
        <v>0</v>
      </c>
      <c r="K14" s="187">
        <v>20</v>
      </c>
      <c r="L14" s="187">
        <v>5</v>
      </c>
      <c r="M14" s="107">
        <v>0</v>
      </c>
      <c r="N14" s="97"/>
    </row>
    <row r="15" spans="1:14" ht="15.95" customHeight="1" x14ac:dyDescent="0.2">
      <c r="A15" s="96" t="s">
        <v>8</v>
      </c>
      <c r="B15" s="186">
        <v>30</v>
      </c>
      <c r="C15" s="186">
        <v>0</v>
      </c>
      <c r="D15" s="187">
        <v>0</v>
      </c>
      <c r="E15" s="187">
        <v>3</v>
      </c>
      <c r="F15" s="187">
        <v>3</v>
      </c>
      <c r="G15" s="187">
        <v>5</v>
      </c>
      <c r="H15" s="187">
        <v>3</v>
      </c>
      <c r="I15" s="187">
        <v>0</v>
      </c>
      <c r="J15" s="187">
        <v>3</v>
      </c>
      <c r="K15" s="187">
        <v>1</v>
      </c>
      <c r="L15" s="187">
        <v>12</v>
      </c>
      <c r="M15" s="107">
        <v>0</v>
      </c>
      <c r="N15" s="97"/>
    </row>
    <row r="16" spans="1:14" ht="15.95" customHeight="1" x14ac:dyDescent="0.2">
      <c r="A16" s="96" t="s">
        <v>9</v>
      </c>
      <c r="B16" s="186">
        <v>55</v>
      </c>
      <c r="C16" s="186">
        <v>0</v>
      </c>
      <c r="D16" s="187">
        <v>0</v>
      </c>
      <c r="E16" s="187">
        <v>0</v>
      </c>
      <c r="F16" s="187">
        <v>0</v>
      </c>
      <c r="G16" s="187">
        <v>8</v>
      </c>
      <c r="H16" s="187">
        <v>23</v>
      </c>
      <c r="I16" s="187">
        <v>0</v>
      </c>
      <c r="J16" s="187">
        <v>4</v>
      </c>
      <c r="K16" s="187">
        <v>11</v>
      </c>
      <c r="L16" s="187">
        <v>9</v>
      </c>
      <c r="M16" s="107">
        <v>0</v>
      </c>
      <c r="N16" s="97"/>
    </row>
    <row r="17" spans="1:14" ht="15.95" customHeight="1" x14ac:dyDescent="0.2">
      <c r="A17" s="96" t="s">
        <v>10</v>
      </c>
      <c r="B17" s="188">
        <v>35</v>
      </c>
      <c r="C17" s="188">
        <v>0</v>
      </c>
      <c r="D17" s="189">
        <v>1</v>
      </c>
      <c r="E17" s="189">
        <v>0</v>
      </c>
      <c r="F17" s="189">
        <v>0</v>
      </c>
      <c r="G17" s="189">
        <v>2</v>
      </c>
      <c r="H17" s="189">
        <v>2</v>
      </c>
      <c r="I17" s="189">
        <v>2</v>
      </c>
      <c r="J17" s="189">
        <v>7</v>
      </c>
      <c r="K17" s="189">
        <v>8</v>
      </c>
      <c r="L17" s="189">
        <v>13</v>
      </c>
      <c r="M17" s="108">
        <v>0</v>
      </c>
      <c r="N17" s="97"/>
    </row>
    <row r="18" spans="1:14" ht="15.95" customHeight="1" x14ac:dyDescent="0.2">
      <c r="A18" s="98" t="s">
        <v>11</v>
      </c>
      <c r="B18" s="190">
        <v>1237</v>
      </c>
      <c r="C18" s="198">
        <v>0</v>
      </c>
      <c r="D18" s="191">
        <v>16</v>
      </c>
      <c r="E18" s="191">
        <v>93</v>
      </c>
      <c r="F18" s="191">
        <v>59</v>
      </c>
      <c r="G18" s="191">
        <v>68</v>
      </c>
      <c r="H18" s="191">
        <v>276</v>
      </c>
      <c r="I18" s="191">
        <v>2</v>
      </c>
      <c r="J18" s="191">
        <v>100</v>
      </c>
      <c r="K18" s="191">
        <v>386</v>
      </c>
      <c r="L18" s="191">
        <v>237</v>
      </c>
      <c r="M18" s="109">
        <v>0</v>
      </c>
      <c r="N18" s="97"/>
    </row>
    <row r="19" spans="1:14" ht="15.95" customHeight="1" x14ac:dyDescent="0.2">
      <c r="A19" s="96" t="s">
        <v>12</v>
      </c>
      <c r="B19" s="200">
        <v>278</v>
      </c>
      <c r="C19" s="186">
        <v>0</v>
      </c>
      <c r="D19" s="187">
        <v>0</v>
      </c>
      <c r="E19" s="187">
        <v>17</v>
      </c>
      <c r="F19" s="187">
        <v>29</v>
      </c>
      <c r="G19" s="187">
        <v>10</v>
      </c>
      <c r="H19" s="187">
        <v>60</v>
      </c>
      <c r="I19" s="187">
        <v>1</v>
      </c>
      <c r="J19" s="187">
        <v>55</v>
      </c>
      <c r="K19" s="187">
        <v>30</v>
      </c>
      <c r="L19" s="187">
        <v>76</v>
      </c>
      <c r="M19" s="107">
        <v>0</v>
      </c>
      <c r="N19" s="97"/>
    </row>
    <row r="20" spans="1:14" ht="15.95" customHeight="1" x14ac:dyDescent="0.2">
      <c r="A20" s="96" t="s">
        <v>13</v>
      </c>
      <c r="B20" s="186">
        <v>335</v>
      </c>
      <c r="C20" s="186">
        <v>0</v>
      </c>
      <c r="D20" s="187">
        <v>1</v>
      </c>
      <c r="E20" s="187">
        <v>4</v>
      </c>
      <c r="F20" s="187">
        <v>5</v>
      </c>
      <c r="G20" s="187">
        <v>5</v>
      </c>
      <c r="H20" s="187">
        <v>42</v>
      </c>
      <c r="I20" s="187">
        <v>0</v>
      </c>
      <c r="J20" s="187">
        <v>15</v>
      </c>
      <c r="K20" s="187">
        <v>107</v>
      </c>
      <c r="L20" s="187">
        <v>156</v>
      </c>
      <c r="M20" s="107">
        <v>0</v>
      </c>
      <c r="N20" s="97"/>
    </row>
    <row r="21" spans="1:14" ht="15.95" customHeight="1" x14ac:dyDescent="0.2">
      <c r="A21" s="96" t="s">
        <v>14</v>
      </c>
      <c r="B21" s="186">
        <v>57</v>
      </c>
      <c r="C21" s="186">
        <v>0</v>
      </c>
      <c r="D21" s="187">
        <v>0</v>
      </c>
      <c r="E21" s="187">
        <v>2</v>
      </c>
      <c r="F21" s="187">
        <v>4</v>
      </c>
      <c r="G21" s="187">
        <v>3</v>
      </c>
      <c r="H21" s="187">
        <v>9</v>
      </c>
      <c r="I21" s="187">
        <v>0</v>
      </c>
      <c r="J21" s="187">
        <v>8</v>
      </c>
      <c r="K21" s="187">
        <v>12</v>
      </c>
      <c r="L21" s="187">
        <v>19</v>
      </c>
      <c r="M21" s="107">
        <v>0</v>
      </c>
      <c r="N21" s="97"/>
    </row>
    <row r="22" spans="1:14" ht="15.95" customHeight="1" x14ac:dyDescent="0.2">
      <c r="A22" s="96" t="s">
        <v>15</v>
      </c>
      <c r="B22" s="186">
        <v>160</v>
      </c>
      <c r="C22" s="186">
        <v>0</v>
      </c>
      <c r="D22" s="187">
        <v>1</v>
      </c>
      <c r="E22" s="187">
        <v>3</v>
      </c>
      <c r="F22" s="187">
        <v>5</v>
      </c>
      <c r="G22" s="187">
        <v>9</v>
      </c>
      <c r="H22" s="187">
        <v>22</v>
      </c>
      <c r="I22" s="187">
        <v>1</v>
      </c>
      <c r="J22" s="187">
        <v>19</v>
      </c>
      <c r="K22" s="187">
        <v>13</v>
      </c>
      <c r="L22" s="187">
        <v>87</v>
      </c>
      <c r="M22" s="107">
        <v>0</v>
      </c>
      <c r="N22" s="97"/>
    </row>
    <row r="23" spans="1:14" ht="15.95" customHeight="1" x14ac:dyDescent="0.2">
      <c r="A23" s="96" t="s">
        <v>16</v>
      </c>
      <c r="B23" s="186">
        <v>81</v>
      </c>
      <c r="C23" s="186">
        <v>0</v>
      </c>
      <c r="D23" s="187">
        <v>0</v>
      </c>
      <c r="E23" s="187">
        <v>4</v>
      </c>
      <c r="F23" s="187">
        <v>2</v>
      </c>
      <c r="G23" s="187">
        <v>2</v>
      </c>
      <c r="H23" s="187">
        <v>13</v>
      </c>
      <c r="I23" s="187">
        <v>2</v>
      </c>
      <c r="J23" s="187">
        <v>13</v>
      </c>
      <c r="K23" s="187">
        <v>16</v>
      </c>
      <c r="L23" s="187">
        <v>29</v>
      </c>
      <c r="M23" s="107">
        <v>0</v>
      </c>
      <c r="N23" s="97"/>
    </row>
    <row r="24" spans="1:14" ht="15.95" customHeight="1" x14ac:dyDescent="0.2">
      <c r="A24" s="96" t="s">
        <v>17</v>
      </c>
      <c r="B24" s="186">
        <v>34</v>
      </c>
      <c r="C24" s="186">
        <v>0</v>
      </c>
      <c r="D24" s="187">
        <v>0</v>
      </c>
      <c r="E24" s="187">
        <v>3</v>
      </c>
      <c r="F24" s="187">
        <v>2</v>
      </c>
      <c r="G24" s="187">
        <v>1</v>
      </c>
      <c r="H24" s="187">
        <v>19</v>
      </c>
      <c r="I24" s="187">
        <v>0</v>
      </c>
      <c r="J24" s="187">
        <v>1</v>
      </c>
      <c r="K24" s="187">
        <v>2</v>
      </c>
      <c r="L24" s="187">
        <v>6</v>
      </c>
      <c r="M24" s="107">
        <v>0</v>
      </c>
      <c r="N24" s="97"/>
    </row>
    <row r="25" spans="1:14" ht="15.95" customHeight="1" x14ac:dyDescent="0.2">
      <c r="A25" s="99" t="s">
        <v>18</v>
      </c>
      <c r="B25" s="188">
        <v>320</v>
      </c>
      <c r="C25" s="188">
        <v>0</v>
      </c>
      <c r="D25" s="189">
        <v>4</v>
      </c>
      <c r="E25" s="189">
        <v>6</v>
      </c>
      <c r="F25" s="189">
        <v>3</v>
      </c>
      <c r="G25" s="189">
        <v>4</v>
      </c>
      <c r="H25" s="189">
        <v>10</v>
      </c>
      <c r="I25" s="189">
        <v>0</v>
      </c>
      <c r="J25" s="189">
        <v>48</v>
      </c>
      <c r="K25" s="189">
        <v>230</v>
      </c>
      <c r="L25" s="189">
        <v>15</v>
      </c>
      <c r="M25" s="108">
        <v>0</v>
      </c>
      <c r="N25" s="97"/>
    </row>
    <row r="26" spans="1:14" ht="15.95" customHeight="1" x14ac:dyDescent="0.2">
      <c r="A26" s="100" t="s">
        <v>19</v>
      </c>
      <c r="B26" s="190">
        <v>1265</v>
      </c>
      <c r="C26" s="198">
        <v>0</v>
      </c>
      <c r="D26" s="191">
        <v>6</v>
      </c>
      <c r="E26" s="191">
        <v>39</v>
      </c>
      <c r="F26" s="191">
        <v>50</v>
      </c>
      <c r="G26" s="191">
        <v>34</v>
      </c>
      <c r="H26" s="191">
        <v>175</v>
      </c>
      <c r="I26" s="191">
        <v>4</v>
      </c>
      <c r="J26" s="191">
        <v>159</v>
      </c>
      <c r="K26" s="191">
        <v>410</v>
      </c>
      <c r="L26" s="191">
        <v>388</v>
      </c>
      <c r="M26" s="109">
        <v>0</v>
      </c>
      <c r="N26" s="97"/>
    </row>
    <row r="27" spans="1:14" ht="15.95" customHeight="1" x14ac:dyDescent="0.2">
      <c r="A27" s="96" t="s">
        <v>20</v>
      </c>
      <c r="B27" s="200">
        <v>80</v>
      </c>
      <c r="C27" s="186">
        <v>0</v>
      </c>
      <c r="D27" s="187">
        <v>0</v>
      </c>
      <c r="E27" s="187">
        <v>0</v>
      </c>
      <c r="F27" s="187">
        <v>3</v>
      </c>
      <c r="G27" s="187">
        <v>1</v>
      </c>
      <c r="H27" s="187">
        <v>12</v>
      </c>
      <c r="I27" s="187">
        <v>0</v>
      </c>
      <c r="J27" s="187">
        <v>38</v>
      </c>
      <c r="K27" s="187">
        <v>1</v>
      </c>
      <c r="L27" s="187">
        <v>25</v>
      </c>
      <c r="M27" s="107">
        <v>0</v>
      </c>
      <c r="N27" s="97"/>
    </row>
    <row r="28" spans="1:14" ht="15.95" customHeight="1" x14ac:dyDescent="0.2">
      <c r="A28" s="96" t="s">
        <v>21</v>
      </c>
      <c r="B28" s="186">
        <v>144</v>
      </c>
      <c r="C28" s="186">
        <v>0</v>
      </c>
      <c r="D28" s="187">
        <v>1</v>
      </c>
      <c r="E28" s="187">
        <v>17</v>
      </c>
      <c r="F28" s="187">
        <v>12</v>
      </c>
      <c r="G28" s="187">
        <v>6</v>
      </c>
      <c r="H28" s="187">
        <v>22</v>
      </c>
      <c r="I28" s="187">
        <v>0</v>
      </c>
      <c r="J28" s="187">
        <v>50</v>
      </c>
      <c r="K28" s="187">
        <v>15</v>
      </c>
      <c r="L28" s="187">
        <v>21</v>
      </c>
      <c r="M28" s="107">
        <v>0</v>
      </c>
      <c r="N28" s="97"/>
    </row>
    <row r="29" spans="1:14" ht="15.95" customHeight="1" x14ac:dyDescent="0.2">
      <c r="A29" s="96" t="s">
        <v>22</v>
      </c>
      <c r="B29" s="186">
        <v>49</v>
      </c>
      <c r="C29" s="186">
        <v>0</v>
      </c>
      <c r="D29" s="187">
        <v>0</v>
      </c>
      <c r="E29" s="187">
        <v>2</v>
      </c>
      <c r="F29" s="187">
        <v>2</v>
      </c>
      <c r="G29" s="187">
        <v>4</v>
      </c>
      <c r="H29" s="187">
        <v>11</v>
      </c>
      <c r="I29" s="187">
        <v>0</v>
      </c>
      <c r="J29" s="187">
        <v>7</v>
      </c>
      <c r="K29" s="187">
        <v>12</v>
      </c>
      <c r="L29" s="187">
        <v>11</v>
      </c>
      <c r="M29" s="107">
        <v>0</v>
      </c>
      <c r="N29" s="97"/>
    </row>
    <row r="30" spans="1:14" ht="15.95" customHeight="1" x14ac:dyDescent="0.2">
      <c r="A30" s="96" t="s">
        <v>23</v>
      </c>
      <c r="B30" s="186">
        <v>174</v>
      </c>
      <c r="C30" s="186">
        <v>0</v>
      </c>
      <c r="D30" s="187">
        <v>2</v>
      </c>
      <c r="E30" s="187">
        <v>1</v>
      </c>
      <c r="F30" s="187">
        <v>2</v>
      </c>
      <c r="G30" s="187">
        <v>5</v>
      </c>
      <c r="H30" s="187">
        <v>19</v>
      </c>
      <c r="I30" s="187">
        <v>0</v>
      </c>
      <c r="J30" s="187">
        <v>9</v>
      </c>
      <c r="K30" s="187">
        <v>102</v>
      </c>
      <c r="L30" s="187">
        <v>34</v>
      </c>
      <c r="M30" s="107">
        <v>0</v>
      </c>
      <c r="N30" s="97"/>
    </row>
    <row r="31" spans="1:14" ht="15.95" customHeight="1" x14ac:dyDescent="0.2">
      <c r="A31" s="96" t="s">
        <v>24</v>
      </c>
      <c r="B31" s="186">
        <v>36</v>
      </c>
      <c r="C31" s="186">
        <v>0</v>
      </c>
      <c r="D31" s="187">
        <v>1</v>
      </c>
      <c r="E31" s="187">
        <v>1</v>
      </c>
      <c r="F31" s="187">
        <v>1</v>
      </c>
      <c r="G31" s="187">
        <v>2</v>
      </c>
      <c r="H31" s="187">
        <v>9</v>
      </c>
      <c r="I31" s="187">
        <v>0</v>
      </c>
      <c r="J31" s="187">
        <v>15</v>
      </c>
      <c r="K31" s="187">
        <v>6</v>
      </c>
      <c r="L31" s="187">
        <v>1</v>
      </c>
      <c r="M31" s="107">
        <v>0</v>
      </c>
      <c r="N31" s="97"/>
    </row>
    <row r="32" spans="1:14" ht="15.95" customHeight="1" x14ac:dyDescent="0.2">
      <c r="A32" s="96" t="s">
        <v>25</v>
      </c>
      <c r="B32" s="186">
        <v>46</v>
      </c>
      <c r="C32" s="186">
        <v>0</v>
      </c>
      <c r="D32" s="187">
        <v>0</v>
      </c>
      <c r="E32" s="187">
        <v>3</v>
      </c>
      <c r="F32" s="187">
        <v>4</v>
      </c>
      <c r="G32" s="187">
        <v>21</v>
      </c>
      <c r="H32" s="187">
        <v>4</v>
      </c>
      <c r="I32" s="187">
        <v>0</v>
      </c>
      <c r="J32" s="187">
        <v>8</v>
      </c>
      <c r="K32" s="187">
        <v>2</v>
      </c>
      <c r="L32" s="187">
        <v>4</v>
      </c>
      <c r="M32" s="107">
        <v>0</v>
      </c>
      <c r="N32" s="97"/>
    </row>
    <row r="33" spans="1:14" ht="15.95" customHeight="1" x14ac:dyDescent="0.2">
      <c r="A33" s="96" t="s">
        <v>26</v>
      </c>
      <c r="B33" s="186">
        <v>171</v>
      </c>
      <c r="C33" s="186">
        <v>0</v>
      </c>
      <c r="D33" s="187">
        <v>0</v>
      </c>
      <c r="E33" s="187">
        <v>4</v>
      </c>
      <c r="F33" s="187">
        <v>5</v>
      </c>
      <c r="G33" s="187">
        <v>22</v>
      </c>
      <c r="H33" s="187">
        <v>57</v>
      </c>
      <c r="I33" s="187">
        <v>3</v>
      </c>
      <c r="J33" s="187">
        <v>19</v>
      </c>
      <c r="K33" s="187">
        <v>40</v>
      </c>
      <c r="L33" s="187">
        <v>21</v>
      </c>
      <c r="M33" s="107">
        <v>0</v>
      </c>
      <c r="N33" s="97"/>
    </row>
    <row r="34" spans="1:14" ht="15.95" customHeight="1" x14ac:dyDescent="0.2">
      <c r="A34" s="96" t="s">
        <v>27</v>
      </c>
      <c r="B34" s="186">
        <v>151</v>
      </c>
      <c r="C34" s="186">
        <v>0</v>
      </c>
      <c r="D34" s="187">
        <v>0</v>
      </c>
      <c r="E34" s="187">
        <v>102</v>
      </c>
      <c r="F34" s="187">
        <v>4</v>
      </c>
      <c r="G34" s="187">
        <v>2</v>
      </c>
      <c r="H34" s="187">
        <v>21</v>
      </c>
      <c r="I34" s="187">
        <v>0</v>
      </c>
      <c r="J34" s="187">
        <v>16</v>
      </c>
      <c r="K34" s="187">
        <v>3</v>
      </c>
      <c r="L34" s="187">
        <v>3</v>
      </c>
      <c r="M34" s="107">
        <v>0</v>
      </c>
      <c r="N34" s="97"/>
    </row>
    <row r="35" spans="1:14" ht="15.95" customHeight="1" x14ac:dyDescent="0.2">
      <c r="A35" s="99" t="s">
        <v>28</v>
      </c>
      <c r="B35" s="188">
        <v>119</v>
      </c>
      <c r="C35" s="188">
        <v>0</v>
      </c>
      <c r="D35" s="189">
        <v>6</v>
      </c>
      <c r="E35" s="189">
        <v>10</v>
      </c>
      <c r="F35" s="189">
        <v>11</v>
      </c>
      <c r="G35" s="189">
        <v>10</v>
      </c>
      <c r="H35" s="189">
        <v>30</v>
      </c>
      <c r="I35" s="189">
        <v>0</v>
      </c>
      <c r="J35" s="189">
        <v>25</v>
      </c>
      <c r="K35" s="189">
        <v>4</v>
      </c>
      <c r="L35" s="189">
        <v>23</v>
      </c>
      <c r="M35" s="108">
        <v>0</v>
      </c>
      <c r="N35" s="97"/>
    </row>
    <row r="36" spans="1:14" ht="15.95" customHeight="1" x14ac:dyDescent="0.2">
      <c r="A36" s="100" t="s">
        <v>29</v>
      </c>
      <c r="B36" s="193">
        <v>970</v>
      </c>
      <c r="C36" s="198">
        <v>0</v>
      </c>
      <c r="D36" s="191">
        <v>10</v>
      </c>
      <c r="E36" s="191">
        <v>140</v>
      </c>
      <c r="F36" s="191">
        <v>44</v>
      </c>
      <c r="G36" s="191">
        <v>73</v>
      </c>
      <c r="H36" s="191">
        <v>185</v>
      </c>
      <c r="I36" s="191">
        <v>3</v>
      </c>
      <c r="J36" s="191">
        <v>187</v>
      </c>
      <c r="K36" s="191">
        <v>185</v>
      </c>
      <c r="L36" s="191">
        <v>143</v>
      </c>
      <c r="M36" s="109">
        <v>0</v>
      </c>
      <c r="N36" s="97"/>
    </row>
    <row r="37" spans="1:14" ht="15.95" customHeight="1" x14ac:dyDescent="0.2">
      <c r="A37" s="96" t="s">
        <v>30</v>
      </c>
      <c r="B37" s="200">
        <v>106</v>
      </c>
      <c r="C37" s="186">
        <v>0</v>
      </c>
      <c r="D37" s="187">
        <v>1</v>
      </c>
      <c r="E37" s="187">
        <v>1</v>
      </c>
      <c r="F37" s="187">
        <v>7</v>
      </c>
      <c r="G37" s="187">
        <v>7</v>
      </c>
      <c r="H37" s="187">
        <v>15</v>
      </c>
      <c r="I37" s="187">
        <v>0</v>
      </c>
      <c r="J37" s="187">
        <v>9</v>
      </c>
      <c r="K37" s="187">
        <v>3</v>
      </c>
      <c r="L37" s="187">
        <v>63</v>
      </c>
      <c r="M37" s="107">
        <v>0</v>
      </c>
      <c r="N37" s="97"/>
    </row>
    <row r="38" spans="1:14" ht="15.95" customHeight="1" x14ac:dyDescent="0.2">
      <c r="A38" s="96" t="s">
        <v>31</v>
      </c>
      <c r="B38" s="186">
        <v>258</v>
      </c>
      <c r="C38" s="186">
        <v>0</v>
      </c>
      <c r="D38" s="187">
        <v>0</v>
      </c>
      <c r="E38" s="187">
        <v>16</v>
      </c>
      <c r="F38" s="187">
        <v>13</v>
      </c>
      <c r="G38" s="187">
        <v>11</v>
      </c>
      <c r="H38" s="187">
        <v>30</v>
      </c>
      <c r="I38" s="187">
        <v>0</v>
      </c>
      <c r="J38" s="187">
        <v>17</v>
      </c>
      <c r="K38" s="187">
        <v>38</v>
      </c>
      <c r="L38" s="187">
        <v>133</v>
      </c>
      <c r="M38" s="107">
        <v>0</v>
      </c>
      <c r="N38" s="97"/>
    </row>
    <row r="39" spans="1:14" ht="15.95" customHeight="1" x14ac:dyDescent="0.2">
      <c r="A39" s="96" t="s">
        <v>32</v>
      </c>
      <c r="B39" s="186">
        <v>404</v>
      </c>
      <c r="C39" s="186">
        <v>0</v>
      </c>
      <c r="D39" s="187">
        <v>2</v>
      </c>
      <c r="E39" s="187">
        <v>42</v>
      </c>
      <c r="F39" s="187">
        <v>49</v>
      </c>
      <c r="G39" s="187">
        <v>33</v>
      </c>
      <c r="H39" s="187">
        <v>15</v>
      </c>
      <c r="I39" s="187">
        <v>0</v>
      </c>
      <c r="J39" s="187">
        <v>52</v>
      </c>
      <c r="K39" s="187">
        <v>189</v>
      </c>
      <c r="L39" s="187">
        <v>22</v>
      </c>
      <c r="M39" s="107">
        <v>0</v>
      </c>
      <c r="N39" s="97"/>
    </row>
    <row r="40" spans="1:14" ht="15.95" customHeight="1" x14ac:dyDescent="0.2">
      <c r="A40" s="96" t="s">
        <v>33</v>
      </c>
      <c r="B40" s="186">
        <v>691</v>
      </c>
      <c r="C40" s="186">
        <v>0</v>
      </c>
      <c r="D40" s="187">
        <v>0</v>
      </c>
      <c r="E40" s="187">
        <v>18</v>
      </c>
      <c r="F40" s="187">
        <v>24</v>
      </c>
      <c r="G40" s="187">
        <v>13</v>
      </c>
      <c r="H40" s="187">
        <v>26</v>
      </c>
      <c r="I40" s="187">
        <v>5</v>
      </c>
      <c r="J40" s="187">
        <v>22</v>
      </c>
      <c r="K40" s="187">
        <v>13</v>
      </c>
      <c r="L40" s="187">
        <v>570</v>
      </c>
      <c r="M40" s="107">
        <v>0</v>
      </c>
      <c r="N40" s="97"/>
    </row>
    <row r="41" spans="1:14" ht="15.95" customHeight="1" x14ac:dyDescent="0.2">
      <c r="A41" s="96" t="s">
        <v>34</v>
      </c>
      <c r="B41" s="194">
        <v>125</v>
      </c>
      <c r="C41" s="194">
        <v>0</v>
      </c>
      <c r="D41" s="195">
        <v>1</v>
      </c>
      <c r="E41" s="195">
        <v>1</v>
      </c>
      <c r="F41" s="195">
        <v>4</v>
      </c>
      <c r="G41" s="195">
        <v>25</v>
      </c>
      <c r="H41" s="195">
        <v>10</v>
      </c>
      <c r="I41" s="195">
        <v>0</v>
      </c>
      <c r="J41" s="195">
        <v>5</v>
      </c>
      <c r="K41" s="195">
        <v>1</v>
      </c>
      <c r="L41" s="195">
        <v>78</v>
      </c>
      <c r="M41" s="110">
        <v>0</v>
      </c>
      <c r="N41" s="97"/>
    </row>
    <row r="42" spans="1:14" ht="15.95" customHeight="1" x14ac:dyDescent="0.2">
      <c r="A42" s="96" t="s">
        <v>35</v>
      </c>
      <c r="B42" s="186">
        <v>58</v>
      </c>
      <c r="C42" s="186">
        <v>0</v>
      </c>
      <c r="D42" s="187">
        <v>2</v>
      </c>
      <c r="E42" s="187">
        <v>4</v>
      </c>
      <c r="F42" s="187">
        <v>6</v>
      </c>
      <c r="G42" s="187">
        <v>3</v>
      </c>
      <c r="H42" s="187">
        <v>16</v>
      </c>
      <c r="I42" s="187">
        <v>0</v>
      </c>
      <c r="J42" s="187">
        <v>16</v>
      </c>
      <c r="K42" s="187">
        <v>9</v>
      </c>
      <c r="L42" s="187">
        <v>2</v>
      </c>
      <c r="M42" s="107">
        <v>0</v>
      </c>
      <c r="N42" s="97"/>
    </row>
    <row r="43" spans="1:14" ht="15.95" customHeight="1" x14ac:dyDescent="0.2">
      <c r="A43" s="99" t="s">
        <v>36</v>
      </c>
      <c r="B43" s="188">
        <v>37</v>
      </c>
      <c r="C43" s="188">
        <v>0</v>
      </c>
      <c r="D43" s="189">
        <v>0</v>
      </c>
      <c r="E43" s="189">
        <v>1</v>
      </c>
      <c r="F43" s="189">
        <v>1</v>
      </c>
      <c r="G43" s="189">
        <v>3</v>
      </c>
      <c r="H43" s="189">
        <v>16</v>
      </c>
      <c r="I43" s="189">
        <v>0</v>
      </c>
      <c r="J43" s="189">
        <v>1</v>
      </c>
      <c r="K43" s="189">
        <v>8</v>
      </c>
      <c r="L43" s="189">
        <v>7</v>
      </c>
      <c r="M43" s="108">
        <v>0</v>
      </c>
      <c r="N43" s="97"/>
    </row>
    <row r="44" spans="1:14" ht="15.95" customHeight="1" x14ac:dyDescent="0.2">
      <c r="A44" s="100" t="s">
        <v>37</v>
      </c>
      <c r="B44" s="190">
        <v>1679</v>
      </c>
      <c r="C44" s="198">
        <v>0</v>
      </c>
      <c r="D44" s="191">
        <v>6</v>
      </c>
      <c r="E44" s="191">
        <v>83</v>
      </c>
      <c r="F44" s="191">
        <v>104</v>
      </c>
      <c r="G44" s="191">
        <v>95</v>
      </c>
      <c r="H44" s="191">
        <v>128</v>
      </c>
      <c r="I44" s="191">
        <v>5</v>
      </c>
      <c r="J44" s="191">
        <v>122</v>
      </c>
      <c r="K44" s="191">
        <v>261</v>
      </c>
      <c r="L44" s="191">
        <v>875</v>
      </c>
      <c r="M44" s="109">
        <v>0</v>
      </c>
      <c r="N44" s="97"/>
    </row>
    <row r="45" spans="1:14" ht="15.95" customHeight="1" x14ac:dyDescent="0.2">
      <c r="A45" s="96" t="s">
        <v>38</v>
      </c>
      <c r="B45" s="200">
        <v>48</v>
      </c>
      <c r="C45" s="186">
        <v>0</v>
      </c>
      <c r="D45" s="187">
        <v>0</v>
      </c>
      <c r="E45" s="187">
        <v>0</v>
      </c>
      <c r="F45" s="187">
        <v>1</v>
      </c>
      <c r="G45" s="187">
        <v>2</v>
      </c>
      <c r="H45" s="187">
        <v>2</v>
      </c>
      <c r="I45" s="187">
        <v>0</v>
      </c>
      <c r="J45" s="187">
        <v>13</v>
      </c>
      <c r="K45" s="187">
        <v>30</v>
      </c>
      <c r="L45" s="187">
        <v>0</v>
      </c>
      <c r="M45" s="107">
        <v>0</v>
      </c>
      <c r="N45" s="97"/>
    </row>
    <row r="46" spans="1:14" ht="15.95" customHeight="1" x14ac:dyDescent="0.2">
      <c r="A46" s="96" t="s">
        <v>39</v>
      </c>
      <c r="B46" s="186">
        <v>94</v>
      </c>
      <c r="C46" s="186">
        <v>0</v>
      </c>
      <c r="D46" s="187">
        <v>0</v>
      </c>
      <c r="E46" s="187">
        <v>2</v>
      </c>
      <c r="F46" s="187">
        <v>3</v>
      </c>
      <c r="G46" s="187">
        <v>4</v>
      </c>
      <c r="H46" s="187">
        <v>14</v>
      </c>
      <c r="I46" s="187">
        <v>1</v>
      </c>
      <c r="J46" s="187">
        <v>29</v>
      </c>
      <c r="K46" s="187">
        <v>12</v>
      </c>
      <c r="L46" s="187">
        <v>29</v>
      </c>
      <c r="M46" s="107">
        <v>0</v>
      </c>
      <c r="N46" s="97"/>
    </row>
    <row r="47" spans="1:14" ht="15.95" customHeight="1" x14ac:dyDescent="0.2">
      <c r="A47" s="96" t="s">
        <v>40</v>
      </c>
      <c r="B47" s="186">
        <v>51</v>
      </c>
      <c r="C47" s="186">
        <v>0</v>
      </c>
      <c r="D47" s="187">
        <v>0</v>
      </c>
      <c r="E47" s="187">
        <v>1</v>
      </c>
      <c r="F47" s="187">
        <v>3</v>
      </c>
      <c r="G47" s="187">
        <v>1</v>
      </c>
      <c r="H47" s="187">
        <v>14</v>
      </c>
      <c r="I47" s="187">
        <v>0</v>
      </c>
      <c r="J47" s="187">
        <v>10</v>
      </c>
      <c r="K47" s="187">
        <v>2</v>
      </c>
      <c r="L47" s="187">
        <v>20</v>
      </c>
      <c r="M47" s="107">
        <v>0</v>
      </c>
      <c r="N47" s="97"/>
    </row>
    <row r="48" spans="1:14" ht="15.95" customHeight="1" x14ac:dyDescent="0.2">
      <c r="A48" s="96" t="s">
        <v>41</v>
      </c>
      <c r="B48" s="186">
        <v>100</v>
      </c>
      <c r="C48" s="186">
        <v>0</v>
      </c>
      <c r="D48" s="187">
        <v>0</v>
      </c>
      <c r="E48" s="187">
        <v>0</v>
      </c>
      <c r="F48" s="187">
        <v>1</v>
      </c>
      <c r="G48" s="187">
        <v>1</v>
      </c>
      <c r="H48" s="187">
        <v>0</v>
      </c>
      <c r="I48" s="187">
        <v>0</v>
      </c>
      <c r="J48" s="187">
        <v>85</v>
      </c>
      <c r="K48" s="187">
        <v>12</v>
      </c>
      <c r="L48" s="187">
        <v>1</v>
      </c>
      <c r="M48" s="107">
        <v>0</v>
      </c>
      <c r="N48" s="97"/>
    </row>
    <row r="49" spans="1:14" ht="15.95" customHeight="1" x14ac:dyDescent="0.2">
      <c r="A49" s="96" t="s">
        <v>42</v>
      </c>
      <c r="B49" s="186">
        <v>90</v>
      </c>
      <c r="C49" s="186">
        <v>0</v>
      </c>
      <c r="D49" s="187">
        <v>3</v>
      </c>
      <c r="E49" s="187">
        <v>4</v>
      </c>
      <c r="F49" s="187">
        <v>7</v>
      </c>
      <c r="G49" s="187">
        <v>3</v>
      </c>
      <c r="H49" s="187">
        <v>29</v>
      </c>
      <c r="I49" s="187">
        <v>0</v>
      </c>
      <c r="J49" s="187">
        <v>8</v>
      </c>
      <c r="K49" s="187">
        <v>9</v>
      </c>
      <c r="L49" s="187">
        <v>27</v>
      </c>
      <c r="M49" s="107">
        <v>0</v>
      </c>
      <c r="N49" s="97"/>
    </row>
    <row r="50" spans="1:14" ht="15.95" customHeight="1" x14ac:dyDescent="0.2">
      <c r="A50" s="96" t="s">
        <v>43</v>
      </c>
      <c r="B50" s="186">
        <v>113</v>
      </c>
      <c r="C50" s="186">
        <v>0</v>
      </c>
      <c r="D50" s="187">
        <v>1</v>
      </c>
      <c r="E50" s="187">
        <v>6</v>
      </c>
      <c r="F50" s="187">
        <v>14</v>
      </c>
      <c r="G50" s="187">
        <v>35</v>
      </c>
      <c r="H50" s="187">
        <v>20</v>
      </c>
      <c r="I50" s="187">
        <v>3</v>
      </c>
      <c r="J50" s="187">
        <v>17</v>
      </c>
      <c r="K50" s="187">
        <v>8</v>
      </c>
      <c r="L50" s="187">
        <v>9</v>
      </c>
      <c r="M50" s="107">
        <v>0</v>
      </c>
      <c r="N50" s="97"/>
    </row>
    <row r="51" spans="1:14" ht="15.95" customHeight="1" x14ac:dyDescent="0.2">
      <c r="A51" s="96" t="s">
        <v>44</v>
      </c>
      <c r="B51" s="186">
        <v>127</v>
      </c>
      <c r="C51" s="186">
        <v>0</v>
      </c>
      <c r="D51" s="187">
        <v>1</v>
      </c>
      <c r="E51" s="187">
        <v>3</v>
      </c>
      <c r="F51" s="187">
        <v>9</v>
      </c>
      <c r="G51" s="187">
        <v>6</v>
      </c>
      <c r="H51" s="187">
        <v>13</v>
      </c>
      <c r="I51" s="187">
        <v>0</v>
      </c>
      <c r="J51" s="187">
        <v>31</v>
      </c>
      <c r="K51" s="187">
        <v>32</v>
      </c>
      <c r="L51" s="187">
        <v>32</v>
      </c>
      <c r="M51" s="107">
        <v>0</v>
      </c>
      <c r="N51" s="97"/>
    </row>
    <row r="52" spans="1:14" ht="15.95" customHeight="1" x14ac:dyDescent="0.2">
      <c r="A52" s="96" t="s">
        <v>45</v>
      </c>
      <c r="B52" s="186">
        <v>136</v>
      </c>
      <c r="C52" s="186">
        <v>0</v>
      </c>
      <c r="D52" s="187">
        <v>1</v>
      </c>
      <c r="E52" s="187">
        <v>7</v>
      </c>
      <c r="F52" s="187">
        <v>21</v>
      </c>
      <c r="G52" s="187">
        <v>13</v>
      </c>
      <c r="H52" s="187">
        <v>16</v>
      </c>
      <c r="I52" s="187">
        <v>4</v>
      </c>
      <c r="J52" s="187">
        <v>31</v>
      </c>
      <c r="K52" s="187">
        <v>8</v>
      </c>
      <c r="L52" s="187">
        <v>35</v>
      </c>
      <c r="M52" s="107">
        <v>0</v>
      </c>
      <c r="N52" s="97"/>
    </row>
    <row r="53" spans="1:14" s="33" customFormat="1" ht="15.95" customHeight="1" x14ac:dyDescent="0.2">
      <c r="A53" s="96" t="s">
        <v>46</v>
      </c>
      <c r="B53" s="186">
        <v>31</v>
      </c>
      <c r="C53" s="186">
        <v>0</v>
      </c>
      <c r="D53" s="187">
        <v>0</v>
      </c>
      <c r="E53" s="187">
        <v>0</v>
      </c>
      <c r="F53" s="187">
        <v>0</v>
      </c>
      <c r="G53" s="187">
        <v>2</v>
      </c>
      <c r="H53" s="187">
        <v>0</v>
      </c>
      <c r="I53" s="187">
        <v>0</v>
      </c>
      <c r="J53" s="187">
        <v>2</v>
      </c>
      <c r="K53" s="187">
        <v>0</v>
      </c>
      <c r="L53" s="187">
        <v>27</v>
      </c>
      <c r="M53" s="107">
        <v>0</v>
      </c>
      <c r="N53" s="101"/>
    </row>
    <row r="54" spans="1:14" ht="15.95" customHeight="1" x14ac:dyDescent="0.2">
      <c r="A54" s="96" t="s">
        <v>47</v>
      </c>
      <c r="B54" s="186">
        <v>64</v>
      </c>
      <c r="C54" s="186">
        <v>0</v>
      </c>
      <c r="D54" s="187">
        <v>0</v>
      </c>
      <c r="E54" s="187">
        <v>5</v>
      </c>
      <c r="F54" s="187">
        <v>2</v>
      </c>
      <c r="G54" s="187">
        <v>9</v>
      </c>
      <c r="H54" s="187">
        <v>11</v>
      </c>
      <c r="I54" s="187">
        <v>0</v>
      </c>
      <c r="J54" s="187">
        <v>2</v>
      </c>
      <c r="K54" s="187">
        <v>1</v>
      </c>
      <c r="L54" s="187">
        <v>34</v>
      </c>
      <c r="M54" s="107">
        <v>0</v>
      </c>
      <c r="N54" s="97"/>
    </row>
    <row r="55" spans="1:14" ht="15.95" customHeight="1" x14ac:dyDescent="0.2">
      <c r="A55" s="99" t="s">
        <v>48</v>
      </c>
      <c r="B55" s="188">
        <v>244</v>
      </c>
      <c r="C55" s="188">
        <v>0</v>
      </c>
      <c r="D55" s="189">
        <v>6</v>
      </c>
      <c r="E55" s="189">
        <v>20</v>
      </c>
      <c r="F55" s="189">
        <v>15</v>
      </c>
      <c r="G55" s="189">
        <v>9</v>
      </c>
      <c r="H55" s="189">
        <v>51</v>
      </c>
      <c r="I55" s="189">
        <v>0</v>
      </c>
      <c r="J55" s="189">
        <v>35</v>
      </c>
      <c r="K55" s="189">
        <v>46</v>
      </c>
      <c r="L55" s="189">
        <v>62</v>
      </c>
      <c r="M55" s="108">
        <v>0</v>
      </c>
      <c r="N55" s="97"/>
    </row>
    <row r="56" spans="1:14" ht="15.95" customHeight="1" thickBot="1" x14ac:dyDescent="0.25">
      <c r="A56" s="102" t="s">
        <v>49</v>
      </c>
      <c r="B56" s="196">
        <v>1098</v>
      </c>
      <c r="C56" s="201">
        <v>0</v>
      </c>
      <c r="D56" s="197">
        <v>12</v>
      </c>
      <c r="E56" s="197">
        <v>48</v>
      </c>
      <c r="F56" s="197">
        <v>76</v>
      </c>
      <c r="G56" s="197">
        <v>85</v>
      </c>
      <c r="H56" s="197">
        <v>170</v>
      </c>
      <c r="I56" s="197">
        <v>8</v>
      </c>
      <c r="J56" s="197">
        <v>263</v>
      </c>
      <c r="K56" s="197">
        <v>160</v>
      </c>
      <c r="L56" s="197">
        <v>276</v>
      </c>
      <c r="M56" s="111">
        <v>0</v>
      </c>
      <c r="N56" s="97"/>
    </row>
    <row r="57" spans="1:14" ht="15.95" customHeight="1" x14ac:dyDescent="0.2">
      <c r="A57" s="103" t="s">
        <v>50</v>
      </c>
      <c r="B57" s="187">
        <v>351</v>
      </c>
      <c r="C57" s="186">
        <v>0</v>
      </c>
      <c r="D57" s="187">
        <v>3</v>
      </c>
      <c r="E57" s="187">
        <v>47</v>
      </c>
      <c r="F57" s="187">
        <v>47</v>
      </c>
      <c r="G57" s="187">
        <v>12</v>
      </c>
      <c r="H57" s="187">
        <v>23</v>
      </c>
      <c r="I57" s="187">
        <v>0</v>
      </c>
      <c r="J57" s="187">
        <v>93</v>
      </c>
      <c r="K57" s="187">
        <v>59</v>
      </c>
      <c r="L57" s="187">
        <v>67</v>
      </c>
      <c r="M57" s="107">
        <v>0</v>
      </c>
      <c r="N57" s="97"/>
    </row>
    <row r="58" spans="1:14" ht="15.95" customHeight="1" x14ac:dyDescent="0.2">
      <c r="A58" s="96" t="s">
        <v>51</v>
      </c>
      <c r="B58" s="187">
        <v>82</v>
      </c>
      <c r="C58" s="186">
        <v>0</v>
      </c>
      <c r="D58" s="187">
        <v>3</v>
      </c>
      <c r="E58" s="187">
        <v>3</v>
      </c>
      <c r="F58" s="187">
        <v>3</v>
      </c>
      <c r="G58" s="187">
        <v>6</v>
      </c>
      <c r="H58" s="187">
        <v>7</v>
      </c>
      <c r="I58" s="187">
        <v>0</v>
      </c>
      <c r="J58" s="187">
        <v>4</v>
      </c>
      <c r="K58" s="187">
        <v>1</v>
      </c>
      <c r="L58" s="187">
        <v>55</v>
      </c>
      <c r="M58" s="107">
        <v>0</v>
      </c>
      <c r="N58" s="97"/>
    </row>
    <row r="59" spans="1:14" ht="15.95" customHeight="1" x14ac:dyDescent="0.2">
      <c r="A59" s="96" t="s">
        <v>52</v>
      </c>
      <c r="B59" s="187">
        <v>59</v>
      </c>
      <c r="C59" s="186">
        <v>0</v>
      </c>
      <c r="D59" s="187">
        <v>0</v>
      </c>
      <c r="E59" s="187">
        <v>2</v>
      </c>
      <c r="F59" s="187">
        <v>5</v>
      </c>
      <c r="G59" s="187">
        <v>3</v>
      </c>
      <c r="H59" s="187">
        <v>15</v>
      </c>
      <c r="I59" s="187">
        <v>4</v>
      </c>
      <c r="J59" s="187">
        <v>9</v>
      </c>
      <c r="K59" s="187">
        <v>6</v>
      </c>
      <c r="L59" s="187">
        <v>15</v>
      </c>
      <c r="M59" s="107">
        <v>0</v>
      </c>
      <c r="N59" s="97"/>
    </row>
    <row r="60" spans="1:14" ht="15.95" customHeight="1" x14ac:dyDescent="0.2">
      <c r="A60" s="96" t="s">
        <v>53</v>
      </c>
      <c r="B60" s="187">
        <v>17</v>
      </c>
      <c r="C60" s="186">
        <v>0</v>
      </c>
      <c r="D60" s="187">
        <v>0</v>
      </c>
      <c r="E60" s="187">
        <v>1</v>
      </c>
      <c r="F60" s="187">
        <v>1</v>
      </c>
      <c r="G60" s="187">
        <v>3</v>
      </c>
      <c r="H60" s="187">
        <v>5</v>
      </c>
      <c r="I60" s="187">
        <v>0</v>
      </c>
      <c r="J60" s="187">
        <v>1</v>
      </c>
      <c r="K60" s="187">
        <v>2</v>
      </c>
      <c r="L60" s="187">
        <v>4</v>
      </c>
      <c r="M60" s="107">
        <v>0</v>
      </c>
      <c r="N60" s="97"/>
    </row>
    <row r="61" spans="1:14" ht="15.95" customHeight="1" x14ac:dyDescent="0.2">
      <c r="A61" s="96" t="s">
        <v>54</v>
      </c>
      <c r="B61" s="187">
        <v>55</v>
      </c>
      <c r="C61" s="186">
        <v>0</v>
      </c>
      <c r="D61" s="187">
        <v>1</v>
      </c>
      <c r="E61" s="187">
        <v>1</v>
      </c>
      <c r="F61" s="187">
        <v>2</v>
      </c>
      <c r="G61" s="187">
        <v>0</v>
      </c>
      <c r="H61" s="187">
        <v>2</v>
      </c>
      <c r="I61" s="187">
        <v>1</v>
      </c>
      <c r="J61" s="187">
        <v>20</v>
      </c>
      <c r="K61" s="187">
        <v>0</v>
      </c>
      <c r="L61" s="187">
        <v>28</v>
      </c>
      <c r="M61" s="107">
        <v>0</v>
      </c>
      <c r="N61" s="97"/>
    </row>
    <row r="62" spans="1:14" ht="15.95" customHeight="1" x14ac:dyDescent="0.2">
      <c r="A62" s="96" t="s">
        <v>55</v>
      </c>
      <c r="B62" s="187">
        <v>69</v>
      </c>
      <c r="C62" s="186">
        <v>0</v>
      </c>
      <c r="D62" s="187">
        <v>2</v>
      </c>
      <c r="E62" s="187">
        <v>7</v>
      </c>
      <c r="F62" s="187">
        <v>7</v>
      </c>
      <c r="G62" s="187">
        <v>1</v>
      </c>
      <c r="H62" s="187">
        <v>18</v>
      </c>
      <c r="I62" s="187">
        <v>0</v>
      </c>
      <c r="J62" s="187">
        <v>4</v>
      </c>
      <c r="K62" s="187">
        <v>15</v>
      </c>
      <c r="L62" s="187">
        <v>15</v>
      </c>
      <c r="M62" s="107">
        <v>0</v>
      </c>
      <c r="N62" s="97"/>
    </row>
    <row r="63" spans="1:14" ht="15.95" customHeight="1" x14ac:dyDescent="0.2">
      <c r="A63" s="96" t="s">
        <v>56</v>
      </c>
      <c r="B63" s="187">
        <v>2</v>
      </c>
      <c r="C63" s="186">
        <v>0</v>
      </c>
      <c r="D63" s="187">
        <v>0</v>
      </c>
      <c r="E63" s="187">
        <v>0</v>
      </c>
      <c r="F63" s="187">
        <v>1</v>
      </c>
      <c r="G63" s="187">
        <v>0</v>
      </c>
      <c r="H63" s="187">
        <v>1</v>
      </c>
      <c r="I63" s="187">
        <v>0</v>
      </c>
      <c r="J63" s="187">
        <v>0</v>
      </c>
      <c r="K63" s="187">
        <v>0</v>
      </c>
      <c r="L63" s="187">
        <v>0</v>
      </c>
      <c r="M63" s="107">
        <v>0</v>
      </c>
      <c r="N63" s="97"/>
    </row>
    <row r="64" spans="1:14" ht="15.95" customHeight="1" x14ac:dyDescent="0.2">
      <c r="A64" s="96" t="s">
        <v>57</v>
      </c>
      <c r="B64" s="187">
        <v>106</v>
      </c>
      <c r="C64" s="186">
        <v>0</v>
      </c>
      <c r="D64" s="187">
        <v>0</v>
      </c>
      <c r="E64" s="187">
        <v>3</v>
      </c>
      <c r="F64" s="187">
        <v>16</v>
      </c>
      <c r="G64" s="187">
        <v>19</v>
      </c>
      <c r="H64" s="187">
        <v>10</v>
      </c>
      <c r="I64" s="187">
        <v>0</v>
      </c>
      <c r="J64" s="187">
        <v>8</v>
      </c>
      <c r="K64" s="187">
        <v>7</v>
      </c>
      <c r="L64" s="187">
        <v>43</v>
      </c>
      <c r="M64" s="107">
        <v>0</v>
      </c>
      <c r="N64" s="97"/>
    </row>
    <row r="65" spans="1:14" ht="15.95" customHeight="1" x14ac:dyDescent="0.2">
      <c r="A65" s="96" t="s">
        <v>58</v>
      </c>
      <c r="B65" s="187">
        <v>409</v>
      </c>
      <c r="C65" s="186">
        <v>0</v>
      </c>
      <c r="D65" s="187">
        <v>0</v>
      </c>
      <c r="E65" s="187">
        <v>4</v>
      </c>
      <c r="F65" s="187">
        <v>12</v>
      </c>
      <c r="G65" s="187">
        <v>13</v>
      </c>
      <c r="H65" s="187">
        <v>31</v>
      </c>
      <c r="I65" s="187">
        <v>2</v>
      </c>
      <c r="J65" s="187">
        <v>11</v>
      </c>
      <c r="K65" s="187">
        <v>3</v>
      </c>
      <c r="L65" s="187">
        <v>333</v>
      </c>
      <c r="M65" s="107">
        <v>0</v>
      </c>
      <c r="N65" s="97"/>
    </row>
    <row r="66" spans="1:14" ht="15.95" customHeight="1" x14ac:dyDescent="0.2">
      <c r="A66" s="96" t="s">
        <v>59</v>
      </c>
      <c r="B66" s="187">
        <v>247</v>
      </c>
      <c r="C66" s="186">
        <v>0</v>
      </c>
      <c r="D66" s="187">
        <v>0</v>
      </c>
      <c r="E66" s="187">
        <v>5</v>
      </c>
      <c r="F66" s="187">
        <v>3</v>
      </c>
      <c r="G66" s="187">
        <v>3</v>
      </c>
      <c r="H66" s="187">
        <v>16</v>
      </c>
      <c r="I66" s="187">
        <v>3</v>
      </c>
      <c r="J66" s="187">
        <v>72</v>
      </c>
      <c r="K66" s="187">
        <v>121</v>
      </c>
      <c r="L66" s="187">
        <v>24</v>
      </c>
      <c r="M66" s="107">
        <v>0</v>
      </c>
      <c r="N66" s="97"/>
    </row>
    <row r="67" spans="1:14" ht="15.95" customHeight="1" x14ac:dyDescent="0.2">
      <c r="A67" s="96" t="s">
        <v>60</v>
      </c>
      <c r="B67" s="187">
        <v>52</v>
      </c>
      <c r="C67" s="186">
        <v>0</v>
      </c>
      <c r="D67" s="187">
        <v>0</v>
      </c>
      <c r="E67" s="187">
        <v>5</v>
      </c>
      <c r="F67" s="187">
        <v>11</v>
      </c>
      <c r="G67" s="187">
        <v>3</v>
      </c>
      <c r="H67" s="187">
        <v>21</v>
      </c>
      <c r="I67" s="187">
        <v>1</v>
      </c>
      <c r="J67" s="187">
        <v>6</v>
      </c>
      <c r="K67" s="187">
        <v>2</v>
      </c>
      <c r="L67" s="187">
        <v>3</v>
      </c>
      <c r="M67" s="107">
        <v>0</v>
      </c>
      <c r="N67" s="97"/>
    </row>
    <row r="68" spans="1:14" ht="15.95" customHeight="1" x14ac:dyDescent="0.2">
      <c r="A68" s="96" t="s">
        <v>61</v>
      </c>
      <c r="B68" s="187">
        <v>78</v>
      </c>
      <c r="C68" s="186">
        <v>0</v>
      </c>
      <c r="D68" s="187">
        <v>1</v>
      </c>
      <c r="E68" s="187">
        <v>2</v>
      </c>
      <c r="F68" s="187">
        <v>1</v>
      </c>
      <c r="G68" s="187">
        <v>7</v>
      </c>
      <c r="H68" s="187">
        <v>4</v>
      </c>
      <c r="I68" s="187">
        <v>0</v>
      </c>
      <c r="J68" s="187">
        <v>0</v>
      </c>
      <c r="K68" s="187">
        <v>1</v>
      </c>
      <c r="L68" s="187">
        <v>62</v>
      </c>
      <c r="M68" s="107">
        <v>0</v>
      </c>
      <c r="N68" s="97"/>
    </row>
    <row r="69" spans="1:14" ht="15.95" customHeight="1" x14ac:dyDescent="0.2">
      <c r="A69" s="96" t="s">
        <v>62</v>
      </c>
      <c r="B69" s="189">
        <v>154</v>
      </c>
      <c r="C69" s="188">
        <v>0</v>
      </c>
      <c r="D69" s="189">
        <v>0</v>
      </c>
      <c r="E69" s="189">
        <v>5</v>
      </c>
      <c r="F69" s="189">
        <v>3</v>
      </c>
      <c r="G69" s="189">
        <v>4</v>
      </c>
      <c r="H69" s="189">
        <v>14</v>
      </c>
      <c r="I69" s="189">
        <v>0</v>
      </c>
      <c r="J69" s="189">
        <v>21</v>
      </c>
      <c r="K69" s="189">
        <v>30</v>
      </c>
      <c r="L69" s="189">
        <v>77</v>
      </c>
      <c r="M69" s="108">
        <v>0</v>
      </c>
      <c r="N69" s="97"/>
    </row>
    <row r="70" spans="1:14" ht="15.95" customHeight="1" x14ac:dyDescent="0.2">
      <c r="A70" s="98" t="s">
        <v>63</v>
      </c>
      <c r="B70" s="191">
        <v>1681</v>
      </c>
      <c r="C70" s="198">
        <v>0</v>
      </c>
      <c r="D70" s="191">
        <v>10</v>
      </c>
      <c r="E70" s="191">
        <v>85</v>
      </c>
      <c r="F70" s="191">
        <v>112</v>
      </c>
      <c r="G70" s="191">
        <v>74</v>
      </c>
      <c r="H70" s="191">
        <v>167</v>
      </c>
      <c r="I70" s="191">
        <v>11</v>
      </c>
      <c r="J70" s="191">
        <v>249</v>
      </c>
      <c r="K70" s="191">
        <v>247</v>
      </c>
      <c r="L70" s="191">
        <v>726</v>
      </c>
      <c r="M70" s="109">
        <v>0</v>
      </c>
      <c r="N70" s="97"/>
    </row>
    <row r="71" spans="1:14" ht="15.95" customHeight="1" x14ac:dyDescent="0.2">
      <c r="A71" s="96" t="s">
        <v>64</v>
      </c>
      <c r="B71" s="187">
        <v>85</v>
      </c>
      <c r="C71" s="186">
        <v>0</v>
      </c>
      <c r="D71" s="187">
        <v>0</v>
      </c>
      <c r="E71" s="187">
        <v>2</v>
      </c>
      <c r="F71" s="187">
        <v>3</v>
      </c>
      <c r="G71" s="187">
        <v>2</v>
      </c>
      <c r="H71" s="187">
        <v>10</v>
      </c>
      <c r="I71" s="187">
        <v>0</v>
      </c>
      <c r="J71" s="187">
        <v>50</v>
      </c>
      <c r="K71" s="187">
        <v>8</v>
      </c>
      <c r="L71" s="187">
        <v>10</v>
      </c>
      <c r="M71" s="107">
        <v>0</v>
      </c>
      <c r="N71" s="97"/>
    </row>
    <row r="72" spans="1:14" ht="15.95" customHeight="1" x14ac:dyDescent="0.2">
      <c r="A72" s="96" t="s">
        <v>65</v>
      </c>
      <c r="B72" s="187">
        <v>181</v>
      </c>
      <c r="C72" s="186">
        <v>0</v>
      </c>
      <c r="D72" s="187">
        <v>5</v>
      </c>
      <c r="E72" s="187">
        <v>5</v>
      </c>
      <c r="F72" s="187">
        <v>14</v>
      </c>
      <c r="G72" s="187">
        <v>11</v>
      </c>
      <c r="H72" s="187">
        <v>19</v>
      </c>
      <c r="I72" s="187">
        <v>1</v>
      </c>
      <c r="J72" s="187">
        <v>19</v>
      </c>
      <c r="K72" s="187">
        <v>1</v>
      </c>
      <c r="L72" s="187">
        <v>106</v>
      </c>
      <c r="M72" s="107">
        <v>0</v>
      </c>
      <c r="N72" s="97"/>
    </row>
    <row r="73" spans="1:14" ht="15.95" customHeight="1" x14ac:dyDescent="0.2">
      <c r="A73" s="96" t="s">
        <v>66</v>
      </c>
      <c r="B73" s="187">
        <v>239</v>
      </c>
      <c r="C73" s="186">
        <v>0</v>
      </c>
      <c r="D73" s="187">
        <v>1</v>
      </c>
      <c r="E73" s="187">
        <v>12</v>
      </c>
      <c r="F73" s="187">
        <v>9</v>
      </c>
      <c r="G73" s="187">
        <v>10</v>
      </c>
      <c r="H73" s="187">
        <v>38</v>
      </c>
      <c r="I73" s="187">
        <v>0</v>
      </c>
      <c r="J73" s="187">
        <v>17</v>
      </c>
      <c r="K73" s="187">
        <v>6</v>
      </c>
      <c r="L73" s="187">
        <v>146</v>
      </c>
      <c r="M73" s="107">
        <v>0</v>
      </c>
      <c r="N73" s="97"/>
    </row>
    <row r="74" spans="1:14" ht="15.95" customHeight="1" x14ac:dyDescent="0.2">
      <c r="A74" s="96" t="s">
        <v>67</v>
      </c>
      <c r="B74" s="187">
        <v>133</v>
      </c>
      <c r="C74" s="186">
        <v>0</v>
      </c>
      <c r="D74" s="187">
        <v>2</v>
      </c>
      <c r="E74" s="187">
        <v>2</v>
      </c>
      <c r="F74" s="187">
        <v>1</v>
      </c>
      <c r="G74" s="187">
        <v>1</v>
      </c>
      <c r="H74" s="187">
        <v>10</v>
      </c>
      <c r="I74" s="187">
        <v>3</v>
      </c>
      <c r="J74" s="187">
        <v>11</v>
      </c>
      <c r="K74" s="187">
        <v>0</v>
      </c>
      <c r="L74" s="187">
        <v>103</v>
      </c>
      <c r="M74" s="107">
        <v>0</v>
      </c>
      <c r="N74" s="97"/>
    </row>
    <row r="75" spans="1:14" ht="15.95" customHeight="1" x14ac:dyDescent="0.2">
      <c r="A75" s="96" t="s">
        <v>68</v>
      </c>
      <c r="B75" s="187">
        <v>55</v>
      </c>
      <c r="C75" s="186">
        <v>0</v>
      </c>
      <c r="D75" s="187">
        <v>0</v>
      </c>
      <c r="E75" s="187">
        <v>1</v>
      </c>
      <c r="F75" s="187">
        <v>10</v>
      </c>
      <c r="G75" s="187">
        <v>0</v>
      </c>
      <c r="H75" s="187">
        <v>5</v>
      </c>
      <c r="I75" s="187">
        <v>0</v>
      </c>
      <c r="J75" s="187">
        <v>11</v>
      </c>
      <c r="K75" s="187">
        <v>0</v>
      </c>
      <c r="L75" s="187">
        <v>28</v>
      </c>
      <c r="M75" s="107">
        <v>0</v>
      </c>
      <c r="N75" s="97"/>
    </row>
    <row r="76" spans="1:14" ht="15.95" customHeight="1" x14ac:dyDescent="0.2">
      <c r="A76" s="96" t="s">
        <v>69</v>
      </c>
      <c r="B76" s="187">
        <v>217</v>
      </c>
      <c r="C76" s="186">
        <v>0</v>
      </c>
      <c r="D76" s="187">
        <v>2</v>
      </c>
      <c r="E76" s="187">
        <v>5</v>
      </c>
      <c r="F76" s="187">
        <v>9</v>
      </c>
      <c r="G76" s="187">
        <v>17</v>
      </c>
      <c r="H76" s="187">
        <v>45</v>
      </c>
      <c r="I76" s="187">
        <v>2</v>
      </c>
      <c r="J76" s="187">
        <v>27</v>
      </c>
      <c r="K76" s="187">
        <v>26</v>
      </c>
      <c r="L76" s="187">
        <v>84</v>
      </c>
      <c r="M76" s="107">
        <v>0</v>
      </c>
      <c r="N76" s="97"/>
    </row>
    <row r="77" spans="1:14" ht="15.95" customHeight="1" x14ac:dyDescent="0.2">
      <c r="A77" s="96" t="s">
        <v>70</v>
      </c>
      <c r="B77" s="187">
        <v>185</v>
      </c>
      <c r="C77" s="186">
        <v>0</v>
      </c>
      <c r="D77" s="187">
        <v>3</v>
      </c>
      <c r="E77" s="187">
        <v>12</v>
      </c>
      <c r="F77" s="187">
        <v>16</v>
      </c>
      <c r="G77" s="187">
        <v>13</v>
      </c>
      <c r="H77" s="187">
        <v>24</v>
      </c>
      <c r="I77" s="187">
        <v>1</v>
      </c>
      <c r="J77" s="187">
        <v>35</v>
      </c>
      <c r="K77" s="187">
        <v>67</v>
      </c>
      <c r="L77" s="187">
        <v>14</v>
      </c>
      <c r="M77" s="107">
        <v>0</v>
      </c>
      <c r="N77" s="97"/>
    </row>
    <row r="78" spans="1:14" ht="15.95" customHeight="1" x14ac:dyDescent="0.2">
      <c r="A78" s="96" t="s">
        <v>71</v>
      </c>
      <c r="B78" s="187">
        <v>9</v>
      </c>
      <c r="C78" s="186">
        <v>0</v>
      </c>
      <c r="D78" s="187">
        <v>1</v>
      </c>
      <c r="E78" s="187">
        <v>0</v>
      </c>
      <c r="F78" s="187">
        <v>0</v>
      </c>
      <c r="G78" s="187">
        <v>0</v>
      </c>
      <c r="H78" s="187">
        <v>2</v>
      </c>
      <c r="I78" s="187">
        <v>0</v>
      </c>
      <c r="J78" s="187">
        <v>4</v>
      </c>
      <c r="K78" s="187">
        <v>2</v>
      </c>
      <c r="L78" s="187">
        <v>0</v>
      </c>
      <c r="M78" s="107">
        <v>0</v>
      </c>
      <c r="N78" s="97"/>
    </row>
    <row r="79" spans="1:14" ht="15.95" customHeight="1" x14ac:dyDescent="0.2">
      <c r="A79" s="96" t="s">
        <v>72</v>
      </c>
      <c r="B79" s="187">
        <v>41</v>
      </c>
      <c r="C79" s="186">
        <v>0</v>
      </c>
      <c r="D79" s="187">
        <v>0</v>
      </c>
      <c r="E79" s="187">
        <v>2</v>
      </c>
      <c r="F79" s="187">
        <v>1</v>
      </c>
      <c r="G79" s="187">
        <v>0</v>
      </c>
      <c r="H79" s="187">
        <v>1</v>
      </c>
      <c r="I79" s="187">
        <v>0</v>
      </c>
      <c r="J79" s="187">
        <v>6</v>
      </c>
      <c r="K79" s="187">
        <v>5</v>
      </c>
      <c r="L79" s="187">
        <v>26</v>
      </c>
      <c r="M79" s="107">
        <v>0</v>
      </c>
      <c r="N79" s="97"/>
    </row>
    <row r="80" spans="1:14" ht="15.95" customHeight="1" x14ac:dyDescent="0.2">
      <c r="A80" s="96" t="s">
        <v>73</v>
      </c>
      <c r="B80" s="187">
        <v>350</v>
      </c>
      <c r="C80" s="186">
        <v>0</v>
      </c>
      <c r="D80" s="187">
        <v>2</v>
      </c>
      <c r="E80" s="187">
        <v>13</v>
      </c>
      <c r="F80" s="187">
        <v>77</v>
      </c>
      <c r="G80" s="187">
        <v>17</v>
      </c>
      <c r="H80" s="187">
        <v>36</v>
      </c>
      <c r="I80" s="187">
        <v>2</v>
      </c>
      <c r="J80" s="187">
        <v>73</v>
      </c>
      <c r="K80" s="187">
        <v>21</v>
      </c>
      <c r="L80" s="187">
        <v>109</v>
      </c>
      <c r="M80" s="107">
        <v>0</v>
      </c>
      <c r="N80" s="97"/>
    </row>
    <row r="81" spans="1:14" ht="15.95" customHeight="1" x14ac:dyDescent="0.2">
      <c r="A81" s="96" t="s">
        <v>74</v>
      </c>
      <c r="B81" s="187">
        <v>123</v>
      </c>
      <c r="C81" s="186">
        <v>0</v>
      </c>
      <c r="D81" s="187">
        <v>0</v>
      </c>
      <c r="E81" s="187">
        <v>0</v>
      </c>
      <c r="F81" s="187">
        <v>24</v>
      </c>
      <c r="G81" s="187">
        <v>3</v>
      </c>
      <c r="H81" s="187">
        <v>11</v>
      </c>
      <c r="I81" s="187">
        <v>0</v>
      </c>
      <c r="J81" s="187">
        <v>1</v>
      </c>
      <c r="K81" s="187">
        <v>5</v>
      </c>
      <c r="L81" s="187">
        <v>79</v>
      </c>
      <c r="M81" s="107">
        <v>0</v>
      </c>
      <c r="N81" s="97"/>
    </row>
    <row r="82" spans="1:14" ht="15.95" customHeight="1" x14ac:dyDescent="0.2">
      <c r="A82" s="96" t="s">
        <v>75</v>
      </c>
      <c r="B82" s="187">
        <v>8</v>
      </c>
      <c r="C82" s="186">
        <v>0</v>
      </c>
      <c r="D82" s="187">
        <v>0</v>
      </c>
      <c r="E82" s="187">
        <v>3</v>
      </c>
      <c r="F82" s="187">
        <v>3</v>
      </c>
      <c r="G82" s="187">
        <v>2</v>
      </c>
      <c r="H82" s="187">
        <v>0</v>
      </c>
      <c r="I82" s="187">
        <v>0</v>
      </c>
      <c r="J82" s="187">
        <v>0</v>
      </c>
      <c r="K82" s="187">
        <v>0</v>
      </c>
      <c r="L82" s="187">
        <v>0</v>
      </c>
      <c r="M82" s="107">
        <v>0</v>
      </c>
      <c r="N82" s="97"/>
    </row>
    <row r="83" spans="1:14" ht="15.95" customHeight="1" x14ac:dyDescent="0.2">
      <c r="A83" s="96" t="s">
        <v>76</v>
      </c>
      <c r="B83" s="189">
        <v>297</v>
      </c>
      <c r="C83" s="188">
        <v>0</v>
      </c>
      <c r="D83" s="189">
        <v>51</v>
      </c>
      <c r="E83" s="189">
        <v>12</v>
      </c>
      <c r="F83" s="189">
        <v>57</v>
      </c>
      <c r="G83" s="189">
        <v>15</v>
      </c>
      <c r="H83" s="189">
        <v>46</v>
      </c>
      <c r="I83" s="189">
        <v>0</v>
      </c>
      <c r="J83" s="189">
        <v>40</v>
      </c>
      <c r="K83" s="189">
        <v>50</v>
      </c>
      <c r="L83" s="189">
        <v>26</v>
      </c>
      <c r="M83" s="108">
        <v>0</v>
      </c>
      <c r="N83" s="97"/>
    </row>
    <row r="84" spans="1:14" ht="15.95" customHeight="1" x14ac:dyDescent="0.2">
      <c r="A84" s="98" t="s">
        <v>77</v>
      </c>
      <c r="B84" s="191">
        <v>1923</v>
      </c>
      <c r="C84" s="198">
        <v>0</v>
      </c>
      <c r="D84" s="191">
        <v>67</v>
      </c>
      <c r="E84" s="191">
        <v>69</v>
      </c>
      <c r="F84" s="191">
        <v>224</v>
      </c>
      <c r="G84" s="191">
        <v>91</v>
      </c>
      <c r="H84" s="191">
        <v>247</v>
      </c>
      <c r="I84" s="191">
        <v>9</v>
      </c>
      <c r="J84" s="191">
        <v>294</v>
      </c>
      <c r="K84" s="191">
        <v>191</v>
      </c>
      <c r="L84" s="191">
        <v>731</v>
      </c>
      <c r="M84" s="109">
        <v>0</v>
      </c>
      <c r="N84" s="97"/>
    </row>
    <row r="85" spans="1:14" ht="15.95" customHeight="1" x14ac:dyDescent="0.2">
      <c r="A85" s="96" t="s">
        <v>78</v>
      </c>
      <c r="B85" s="187">
        <v>50</v>
      </c>
      <c r="C85" s="186">
        <v>0</v>
      </c>
      <c r="D85" s="187">
        <v>0</v>
      </c>
      <c r="E85" s="187">
        <v>0</v>
      </c>
      <c r="F85" s="187">
        <v>4</v>
      </c>
      <c r="G85" s="187">
        <v>1</v>
      </c>
      <c r="H85" s="187">
        <v>13</v>
      </c>
      <c r="I85" s="187">
        <v>0</v>
      </c>
      <c r="J85" s="187">
        <v>0</v>
      </c>
      <c r="K85" s="187">
        <v>0</v>
      </c>
      <c r="L85" s="187">
        <v>32</v>
      </c>
      <c r="M85" s="107">
        <v>0</v>
      </c>
      <c r="N85" s="97"/>
    </row>
    <row r="86" spans="1:14" ht="15.95" customHeight="1" x14ac:dyDescent="0.2">
      <c r="A86" s="96" t="s">
        <v>79</v>
      </c>
      <c r="B86" s="187">
        <v>95</v>
      </c>
      <c r="C86" s="186">
        <v>0</v>
      </c>
      <c r="D86" s="187">
        <v>2</v>
      </c>
      <c r="E86" s="187">
        <v>8</v>
      </c>
      <c r="F86" s="187">
        <v>15</v>
      </c>
      <c r="G86" s="187">
        <v>9</v>
      </c>
      <c r="H86" s="187">
        <v>14</v>
      </c>
      <c r="I86" s="187">
        <v>0</v>
      </c>
      <c r="J86" s="187">
        <v>3</v>
      </c>
      <c r="K86" s="187">
        <v>34</v>
      </c>
      <c r="L86" s="187">
        <v>10</v>
      </c>
      <c r="M86" s="107">
        <v>0</v>
      </c>
      <c r="N86" s="97"/>
    </row>
    <row r="87" spans="1:14" ht="15.95" customHeight="1" x14ac:dyDescent="0.2">
      <c r="A87" s="96" t="s">
        <v>80</v>
      </c>
      <c r="B87" s="187">
        <v>59</v>
      </c>
      <c r="C87" s="186">
        <v>0</v>
      </c>
      <c r="D87" s="187">
        <v>0</v>
      </c>
      <c r="E87" s="187">
        <v>3</v>
      </c>
      <c r="F87" s="187">
        <v>0</v>
      </c>
      <c r="G87" s="187">
        <v>0</v>
      </c>
      <c r="H87" s="187">
        <v>3</v>
      </c>
      <c r="I87" s="187">
        <v>0</v>
      </c>
      <c r="J87" s="187">
        <v>3</v>
      </c>
      <c r="K87" s="187">
        <v>50</v>
      </c>
      <c r="L87" s="187">
        <v>0</v>
      </c>
      <c r="M87" s="107">
        <v>0</v>
      </c>
      <c r="N87" s="97"/>
    </row>
    <row r="88" spans="1:14" ht="15.95" customHeight="1" x14ac:dyDescent="0.2">
      <c r="A88" s="96" t="s">
        <v>81</v>
      </c>
      <c r="B88" s="187">
        <v>1</v>
      </c>
      <c r="C88" s="186">
        <v>0</v>
      </c>
      <c r="D88" s="187">
        <v>0</v>
      </c>
      <c r="E88" s="187">
        <v>0</v>
      </c>
      <c r="F88" s="187">
        <v>0</v>
      </c>
      <c r="G88" s="187">
        <v>1</v>
      </c>
      <c r="H88" s="187">
        <v>0</v>
      </c>
      <c r="I88" s="187">
        <v>0</v>
      </c>
      <c r="J88" s="187">
        <v>0</v>
      </c>
      <c r="K88" s="187">
        <v>0</v>
      </c>
      <c r="L88" s="187">
        <v>0</v>
      </c>
      <c r="M88" s="107">
        <v>0</v>
      </c>
      <c r="N88" s="97"/>
    </row>
    <row r="89" spans="1:14" ht="15.95" customHeight="1" x14ac:dyDescent="0.2">
      <c r="A89" s="96" t="s">
        <v>82</v>
      </c>
      <c r="B89" s="187">
        <v>21</v>
      </c>
      <c r="C89" s="186">
        <v>0</v>
      </c>
      <c r="D89" s="187">
        <v>0</v>
      </c>
      <c r="E89" s="187">
        <v>8</v>
      </c>
      <c r="F89" s="187">
        <v>1</v>
      </c>
      <c r="G89" s="187">
        <v>1</v>
      </c>
      <c r="H89" s="187">
        <v>4</v>
      </c>
      <c r="I89" s="187">
        <v>0</v>
      </c>
      <c r="J89" s="187">
        <v>6</v>
      </c>
      <c r="K89" s="187">
        <v>1</v>
      </c>
      <c r="L89" s="187">
        <v>0</v>
      </c>
      <c r="M89" s="107">
        <v>0</v>
      </c>
      <c r="N89" s="97"/>
    </row>
    <row r="90" spans="1:14" ht="15.95" customHeight="1" x14ac:dyDescent="0.2">
      <c r="A90" s="96" t="s">
        <v>83</v>
      </c>
      <c r="B90" s="187">
        <v>44</v>
      </c>
      <c r="C90" s="186">
        <v>0</v>
      </c>
      <c r="D90" s="187">
        <v>3</v>
      </c>
      <c r="E90" s="187">
        <v>0</v>
      </c>
      <c r="F90" s="187">
        <v>1</v>
      </c>
      <c r="G90" s="187">
        <v>2</v>
      </c>
      <c r="H90" s="187">
        <v>17</v>
      </c>
      <c r="I90" s="187">
        <v>4</v>
      </c>
      <c r="J90" s="187">
        <v>5</v>
      </c>
      <c r="K90" s="187">
        <v>2</v>
      </c>
      <c r="L90" s="187">
        <v>10</v>
      </c>
      <c r="M90" s="107">
        <v>0</v>
      </c>
      <c r="N90" s="97"/>
    </row>
    <row r="91" spans="1:14" ht="15.95" customHeight="1" x14ac:dyDescent="0.2">
      <c r="A91" s="96" t="s">
        <v>84</v>
      </c>
      <c r="B91" s="187">
        <v>199</v>
      </c>
      <c r="C91" s="186">
        <v>0</v>
      </c>
      <c r="D91" s="187">
        <v>1</v>
      </c>
      <c r="E91" s="187">
        <v>10</v>
      </c>
      <c r="F91" s="187">
        <v>19</v>
      </c>
      <c r="G91" s="187">
        <v>10</v>
      </c>
      <c r="H91" s="187">
        <v>28</v>
      </c>
      <c r="I91" s="187">
        <v>0</v>
      </c>
      <c r="J91" s="187">
        <v>24</v>
      </c>
      <c r="K91" s="187">
        <v>55</v>
      </c>
      <c r="L91" s="187">
        <v>52</v>
      </c>
      <c r="M91" s="107">
        <v>0</v>
      </c>
      <c r="N91" s="97"/>
    </row>
    <row r="92" spans="1:14" ht="15.95" customHeight="1" x14ac:dyDescent="0.2">
      <c r="A92" s="96" t="s">
        <v>85</v>
      </c>
      <c r="B92" s="187">
        <v>245</v>
      </c>
      <c r="C92" s="186">
        <v>0</v>
      </c>
      <c r="D92" s="187">
        <v>0</v>
      </c>
      <c r="E92" s="187">
        <v>4</v>
      </c>
      <c r="F92" s="187">
        <v>13</v>
      </c>
      <c r="G92" s="187">
        <v>14</v>
      </c>
      <c r="H92" s="187">
        <v>55</v>
      </c>
      <c r="I92" s="187">
        <v>1</v>
      </c>
      <c r="J92" s="187">
        <v>26</v>
      </c>
      <c r="K92" s="187">
        <v>20</v>
      </c>
      <c r="L92" s="187">
        <v>112</v>
      </c>
      <c r="M92" s="107">
        <v>0</v>
      </c>
      <c r="N92" s="97"/>
    </row>
    <row r="93" spans="1:14" ht="15.95" customHeight="1" x14ac:dyDescent="0.2">
      <c r="A93" s="96" t="s">
        <v>86</v>
      </c>
      <c r="B93" s="187">
        <v>18</v>
      </c>
      <c r="C93" s="186">
        <v>0</v>
      </c>
      <c r="D93" s="187">
        <v>0</v>
      </c>
      <c r="E93" s="187">
        <v>0</v>
      </c>
      <c r="F93" s="187">
        <v>0</v>
      </c>
      <c r="G93" s="187">
        <v>1</v>
      </c>
      <c r="H93" s="187">
        <v>1</v>
      </c>
      <c r="I93" s="187">
        <v>0</v>
      </c>
      <c r="J93" s="187">
        <v>13</v>
      </c>
      <c r="K93" s="187">
        <v>3</v>
      </c>
      <c r="L93" s="187">
        <v>0</v>
      </c>
      <c r="M93" s="107">
        <v>0</v>
      </c>
      <c r="N93" s="97"/>
    </row>
    <row r="94" spans="1:14" ht="15.95" customHeight="1" x14ac:dyDescent="0.2">
      <c r="A94" s="96" t="s">
        <v>87</v>
      </c>
      <c r="B94" s="187">
        <v>187</v>
      </c>
      <c r="C94" s="186">
        <v>0</v>
      </c>
      <c r="D94" s="187">
        <v>2</v>
      </c>
      <c r="E94" s="187">
        <v>7</v>
      </c>
      <c r="F94" s="187">
        <v>10</v>
      </c>
      <c r="G94" s="187">
        <v>11</v>
      </c>
      <c r="H94" s="187">
        <v>27</v>
      </c>
      <c r="I94" s="187">
        <v>2</v>
      </c>
      <c r="J94" s="187">
        <v>72</v>
      </c>
      <c r="K94" s="187">
        <v>4</v>
      </c>
      <c r="L94" s="187">
        <v>52</v>
      </c>
      <c r="M94" s="107">
        <v>0</v>
      </c>
      <c r="N94" s="97"/>
    </row>
    <row r="95" spans="1:14" ht="15.95" customHeight="1" x14ac:dyDescent="0.2">
      <c r="A95" s="96" t="s">
        <v>88</v>
      </c>
      <c r="B95" s="189">
        <v>60</v>
      </c>
      <c r="C95" s="188">
        <v>0</v>
      </c>
      <c r="D95" s="189">
        <v>0</v>
      </c>
      <c r="E95" s="189">
        <v>0</v>
      </c>
      <c r="F95" s="189">
        <v>3</v>
      </c>
      <c r="G95" s="189">
        <v>2</v>
      </c>
      <c r="H95" s="189">
        <v>26</v>
      </c>
      <c r="I95" s="189">
        <v>0</v>
      </c>
      <c r="J95" s="189">
        <v>1</v>
      </c>
      <c r="K95" s="189">
        <v>8</v>
      </c>
      <c r="L95" s="189">
        <v>20</v>
      </c>
      <c r="M95" s="108">
        <v>0</v>
      </c>
      <c r="N95" s="97"/>
    </row>
    <row r="96" spans="1:14" ht="15.95" customHeight="1" x14ac:dyDescent="0.2">
      <c r="A96" s="98" t="s">
        <v>89</v>
      </c>
      <c r="B96" s="191">
        <v>979</v>
      </c>
      <c r="C96" s="198">
        <v>0</v>
      </c>
      <c r="D96" s="191">
        <v>8</v>
      </c>
      <c r="E96" s="191">
        <v>40</v>
      </c>
      <c r="F96" s="191">
        <v>66</v>
      </c>
      <c r="G96" s="191">
        <v>52</v>
      </c>
      <c r="H96" s="191">
        <v>188</v>
      </c>
      <c r="I96" s="191">
        <v>7</v>
      </c>
      <c r="J96" s="191">
        <v>153</v>
      </c>
      <c r="K96" s="191">
        <v>177</v>
      </c>
      <c r="L96" s="191">
        <v>288</v>
      </c>
      <c r="M96" s="109">
        <v>0</v>
      </c>
      <c r="N96" s="97"/>
    </row>
    <row r="97" spans="1:14" ht="15.95" customHeight="1" thickBot="1" x14ac:dyDescent="0.25">
      <c r="A97" s="102" t="s">
        <v>90</v>
      </c>
      <c r="B97" s="197">
        <v>10832</v>
      </c>
      <c r="C97" s="201">
        <v>0</v>
      </c>
      <c r="D97" s="197">
        <v>135</v>
      </c>
      <c r="E97" s="197">
        <v>597</v>
      </c>
      <c r="F97" s="197">
        <v>735</v>
      </c>
      <c r="G97" s="197">
        <v>572</v>
      </c>
      <c r="H97" s="197">
        <v>1536</v>
      </c>
      <c r="I97" s="197">
        <v>49</v>
      </c>
      <c r="J97" s="197">
        <v>1527</v>
      </c>
      <c r="K97" s="197">
        <v>2017</v>
      </c>
      <c r="L97" s="197">
        <v>3664</v>
      </c>
      <c r="M97" s="111">
        <v>0</v>
      </c>
      <c r="N97" s="97"/>
    </row>
    <row r="98" spans="1:14" x14ac:dyDescent="0.2">
      <c r="A98" s="101"/>
      <c r="B98" s="97"/>
      <c r="C98" s="97"/>
      <c r="D98" s="97"/>
      <c r="E98" s="97"/>
      <c r="F98" s="97"/>
      <c r="G98" s="97"/>
      <c r="H98" s="97"/>
      <c r="I98" s="97"/>
      <c r="J98" s="97"/>
      <c r="K98" s="97"/>
      <c r="L98" s="97"/>
      <c r="M98" s="97"/>
      <c r="N98" s="97"/>
    </row>
    <row r="99" spans="1:14" x14ac:dyDescent="0.2">
      <c r="A99" s="375" t="s">
        <v>400</v>
      </c>
      <c r="B99" s="375"/>
      <c r="C99" s="375"/>
      <c r="D99" s="375"/>
      <c r="E99" s="375"/>
      <c r="F99" s="375"/>
      <c r="G99" s="375"/>
      <c r="H99" s="375"/>
      <c r="I99" s="375"/>
      <c r="J99" s="375"/>
      <c r="K99" s="375"/>
      <c r="L99" s="375"/>
      <c r="M99" s="375"/>
    </row>
    <row r="100" spans="1:14" x14ac:dyDescent="0.2">
      <c r="A100" s="375"/>
      <c r="B100" s="375"/>
      <c r="C100" s="375"/>
      <c r="D100" s="375"/>
      <c r="E100" s="375"/>
      <c r="F100" s="375"/>
      <c r="G100" s="375"/>
      <c r="H100" s="375"/>
      <c r="I100" s="375"/>
      <c r="J100" s="375"/>
      <c r="K100" s="375"/>
      <c r="L100" s="375"/>
      <c r="M100" s="375"/>
    </row>
  </sheetData>
  <mergeCells count="5">
    <mergeCell ref="A8:A9"/>
    <mergeCell ref="B8:B9"/>
    <mergeCell ref="C8:M8"/>
    <mergeCell ref="L7:M7"/>
    <mergeCell ref="A99:M100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4"/>
  <dimension ref="A1:N99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 x14ac:dyDescent="0.2">
      <c r="A1" s="9" t="s">
        <v>474</v>
      </c>
    </row>
    <row r="2" spans="1:14" s="17" customFormat="1" ht="11.25" x14ac:dyDescent="0.2">
      <c r="A2" s="12"/>
    </row>
    <row r="3" spans="1:14" s="15" customFormat="1" ht="18.75" x14ac:dyDescent="0.2">
      <c r="A3" s="10" t="s">
        <v>287</v>
      </c>
    </row>
    <row r="4" spans="1:14" s="20" customFormat="1" ht="14.25" x14ac:dyDescent="0.2">
      <c r="A4" s="163"/>
      <c r="B4" s="157">
        <v>0</v>
      </c>
      <c r="M4" s="168"/>
    </row>
    <row r="5" spans="1:14" s="15" customFormat="1" ht="15.75" x14ac:dyDescent="0.2">
      <c r="A5" s="7"/>
    </row>
    <row r="6" spans="1:14" s="20" customFormat="1" ht="20.25" x14ac:dyDescent="0.2">
      <c r="A6" s="56" t="s">
        <v>427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4" s="21" customFormat="1" ht="13.5" thickBot="1" x14ac:dyDescent="0.25">
      <c r="A7" s="58" t="s">
        <v>372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365">
        <v>42064</v>
      </c>
      <c r="M7" s="365"/>
      <c r="N7" s="60"/>
    </row>
    <row r="8" spans="1:14" s="31" customFormat="1" ht="21" customHeight="1" x14ac:dyDescent="0.2">
      <c r="A8" s="402" t="s">
        <v>1</v>
      </c>
      <c r="B8" s="382" t="s">
        <v>298</v>
      </c>
      <c r="C8" s="409" t="s">
        <v>207</v>
      </c>
      <c r="D8" s="377"/>
      <c r="E8" s="377"/>
      <c r="F8" s="377"/>
      <c r="G8" s="377"/>
      <c r="H8" s="377"/>
      <c r="I8" s="377"/>
      <c r="J8" s="377"/>
      <c r="K8" s="377"/>
      <c r="L8" s="377"/>
      <c r="M8" s="378"/>
      <c r="N8" s="93"/>
    </row>
    <row r="9" spans="1:14" s="31" customFormat="1" ht="21" customHeight="1" thickBot="1" x14ac:dyDescent="0.25">
      <c r="A9" s="403"/>
      <c r="B9" s="384"/>
      <c r="C9" s="104" t="s">
        <v>113</v>
      </c>
      <c r="D9" s="105" t="s">
        <v>115</v>
      </c>
      <c r="E9" s="105" t="s">
        <v>116</v>
      </c>
      <c r="F9" s="105" t="s">
        <v>117</v>
      </c>
      <c r="G9" s="105" t="s">
        <v>118</v>
      </c>
      <c r="H9" s="105" t="s">
        <v>111</v>
      </c>
      <c r="I9" s="105" t="s">
        <v>119</v>
      </c>
      <c r="J9" s="105" t="s">
        <v>120</v>
      </c>
      <c r="K9" s="105" t="s">
        <v>121</v>
      </c>
      <c r="L9" s="105" t="s">
        <v>112</v>
      </c>
      <c r="M9" s="106" t="s">
        <v>195</v>
      </c>
      <c r="N9" s="93"/>
    </row>
    <row r="10" spans="1:14" ht="15.95" customHeight="1" x14ac:dyDescent="0.2">
      <c r="A10" s="96" t="s">
        <v>3</v>
      </c>
      <c r="B10" s="192">
        <v>556</v>
      </c>
      <c r="C10" s="186">
        <v>0</v>
      </c>
      <c r="D10" s="187">
        <v>13</v>
      </c>
      <c r="E10" s="187">
        <v>84</v>
      </c>
      <c r="F10" s="187">
        <v>35</v>
      </c>
      <c r="G10" s="187">
        <v>14</v>
      </c>
      <c r="H10" s="187">
        <v>247</v>
      </c>
      <c r="I10" s="187">
        <v>0</v>
      </c>
      <c r="J10" s="187">
        <v>65</v>
      </c>
      <c r="K10" s="187">
        <v>46</v>
      </c>
      <c r="L10" s="187">
        <v>52</v>
      </c>
      <c r="M10" s="107">
        <v>0</v>
      </c>
      <c r="N10" s="97"/>
    </row>
    <row r="11" spans="1:14" ht="15.95" customHeight="1" x14ac:dyDescent="0.2">
      <c r="A11" s="96" t="s">
        <v>4</v>
      </c>
      <c r="B11" s="186">
        <v>595</v>
      </c>
      <c r="C11" s="186">
        <v>0</v>
      </c>
      <c r="D11" s="187">
        <v>10</v>
      </c>
      <c r="E11" s="187">
        <v>69</v>
      </c>
      <c r="F11" s="187">
        <v>46</v>
      </c>
      <c r="G11" s="187">
        <v>37</v>
      </c>
      <c r="H11" s="187">
        <v>129</v>
      </c>
      <c r="I11" s="187">
        <v>0</v>
      </c>
      <c r="J11" s="187">
        <v>90</v>
      </c>
      <c r="K11" s="187">
        <v>192</v>
      </c>
      <c r="L11" s="187">
        <v>22</v>
      </c>
      <c r="M11" s="107">
        <v>0</v>
      </c>
      <c r="N11" s="97"/>
    </row>
    <row r="12" spans="1:14" ht="15.95" customHeight="1" x14ac:dyDescent="0.2">
      <c r="A12" s="96" t="s">
        <v>5</v>
      </c>
      <c r="B12" s="186">
        <v>277</v>
      </c>
      <c r="C12" s="186">
        <v>0</v>
      </c>
      <c r="D12" s="187">
        <v>4</v>
      </c>
      <c r="E12" s="187">
        <v>35</v>
      </c>
      <c r="F12" s="187">
        <v>36</v>
      </c>
      <c r="G12" s="187">
        <v>10</v>
      </c>
      <c r="H12" s="187">
        <v>74</v>
      </c>
      <c r="I12" s="187">
        <v>0</v>
      </c>
      <c r="J12" s="187">
        <v>25</v>
      </c>
      <c r="K12" s="187">
        <v>80</v>
      </c>
      <c r="L12" s="187">
        <v>13</v>
      </c>
      <c r="M12" s="107">
        <v>0</v>
      </c>
      <c r="N12" s="97"/>
    </row>
    <row r="13" spans="1:14" ht="15.95" customHeight="1" x14ac:dyDescent="0.2">
      <c r="A13" s="96" t="s">
        <v>6</v>
      </c>
      <c r="B13" s="186">
        <v>374</v>
      </c>
      <c r="C13" s="186">
        <v>0</v>
      </c>
      <c r="D13" s="187">
        <v>3</v>
      </c>
      <c r="E13" s="187">
        <v>26</v>
      </c>
      <c r="F13" s="187">
        <v>6</v>
      </c>
      <c r="G13" s="187">
        <v>13</v>
      </c>
      <c r="H13" s="187">
        <v>47</v>
      </c>
      <c r="I13" s="187">
        <v>0</v>
      </c>
      <c r="J13" s="187">
        <v>8</v>
      </c>
      <c r="K13" s="187">
        <v>171</v>
      </c>
      <c r="L13" s="187">
        <v>100</v>
      </c>
      <c r="M13" s="107">
        <v>0</v>
      </c>
      <c r="N13" s="97"/>
    </row>
    <row r="14" spans="1:14" ht="15.95" customHeight="1" x14ac:dyDescent="0.2">
      <c r="A14" s="96" t="s">
        <v>7</v>
      </c>
      <c r="B14" s="186">
        <v>104</v>
      </c>
      <c r="C14" s="186">
        <v>0</v>
      </c>
      <c r="D14" s="187">
        <v>7</v>
      </c>
      <c r="E14" s="187">
        <v>31</v>
      </c>
      <c r="F14" s="187">
        <v>6</v>
      </c>
      <c r="G14" s="187">
        <v>5</v>
      </c>
      <c r="H14" s="187">
        <v>27</v>
      </c>
      <c r="I14" s="187">
        <v>0</v>
      </c>
      <c r="J14" s="187">
        <v>0</v>
      </c>
      <c r="K14" s="187">
        <v>23</v>
      </c>
      <c r="L14" s="187">
        <v>5</v>
      </c>
      <c r="M14" s="107">
        <v>0</v>
      </c>
      <c r="N14" s="97"/>
    </row>
    <row r="15" spans="1:14" ht="15.95" customHeight="1" x14ac:dyDescent="0.2">
      <c r="A15" s="96" t="s">
        <v>8</v>
      </c>
      <c r="B15" s="186">
        <v>226</v>
      </c>
      <c r="C15" s="186">
        <v>0</v>
      </c>
      <c r="D15" s="187">
        <v>4</v>
      </c>
      <c r="E15" s="187">
        <v>6</v>
      </c>
      <c r="F15" s="187">
        <v>5</v>
      </c>
      <c r="G15" s="187">
        <v>5</v>
      </c>
      <c r="H15" s="187">
        <v>13</v>
      </c>
      <c r="I15" s="187">
        <v>0</v>
      </c>
      <c r="J15" s="187">
        <v>46</v>
      </c>
      <c r="K15" s="187">
        <v>108</v>
      </c>
      <c r="L15" s="187">
        <v>39</v>
      </c>
      <c r="M15" s="107">
        <v>0</v>
      </c>
      <c r="N15" s="97"/>
    </row>
    <row r="16" spans="1:14" ht="15.95" customHeight="1" x14ac:dyDescent="0.2">
      <c r="A16" s="96" t="s">
        <v>9</v>
      </c>
      <c r="B16" s="186">
        <v>146</v>
      </c>
      <c r="C16" s="186">
        <v>0</v>
      </c>
      <c r="D16" s="187">
        <v>1</v>
      </c>
      <c r="E16" s="187">
        <v>3</v>
      </c>
      <c r="F16" s="187">
        <v>20</v>
      </c>
      <c r="G16" s="187">
        <v>8</v>
      </c>
      <c r="H16" s="187">
        <v>42</v>
      </c>
      <c r="I16" s="187">
        <v>3</v>
      </c>
      <c r="J16" s="187">
        <v>14</v>
      </c>
      <c r="K16" s="187">
        <v>38</v>
      </c>
      <c r="L16" s="187">
        <v>17</v>
      </c>
      <c r="M16" s="107">
        <v>0</v>
      </c>
      <c r="N16" s="97"/>
    </row>
    <row r="17" spans="1:14" ht="15.95" customHeight="1" x14ac:dyDescent="0.2">
      <c r="A17" s="96" t="s">
        <v>10</v>
      </c>
      <c r="B17" s="188">
        <v>206</v>
      </c>
      <c r="C17" s="188">
        <v>0</v>
      </c>
      <c r="D17" s="189">
        <v>3</v>
      </c>
      <c r="E17" s="189">
        <v>17</v>
      </c>
      <c r="F17" s="189">
        <v>4</v>
      </c>
      <c r="G17" s="189">
        <v>26</v>
      </c>
      <c r="H17" s="189">
        <v>49</v>
      </c>
      <c r="I17" s="189">
        <v>17</v>
      </c>
      <c r="J17" s="189">
        <v>15</v>
      </c>
      <c r="K17" s="189">
        <v>50</v>
      </c>
      <c r="L17" s="189">
        <v>25</v>
      </c>
      <c r="M17" s="108">
        <v>0</v>
      </c>
      <c r="N17" s="97"/>
    </row>
    <row r="18" spans="1:14" ht="15.95" customHeight="1" x14ac:dyDescent="0.2">
      <c r="A18" s="98" t="s">
        <v>11</v>
      </c>
      <c r="B18" s="190">
        <v>2484</v>
      </c>
      <c r="C18" s="198">
        <v>0</v>
      </c>
      <c r="D18" s="191">
        <v>45</v>
      </c>
      <c r="E18" s="191">
        <v>271</v>
      </c>
      <c r="F18" s="191">
        <v>158</v>
      </c>
      <c r="G18" s="191">
        <v>118</v>
      </c>
      <c r="H18" s="191">
        <v>628</v>
      </c>
      <c r="I18" s="191">
        <v>20</v>
      </c>
      <c r="J18" s="191">
        <v>263</v>
      </c>
      <c r="K18" s="191">
        <v>708</v>
      </c>
      <c r="L18" s="191">
        <v>273</v>
      </c>
      <c r="M18" s="109">
        <v>0</v>
      </c>
      <c r="N18" s="97"/>
    </row>
    <row r="19" spans="1:14" ht="15.95" customHeight="1" x14ac:dyDescent="0.2">
      <c r="A19" s="96" t="s">
        <v>12</v>
      </c>
      <c r="B19" s="200">
        <v>332</v>
      </c>
      <c r="C19" s="186">
        <v>0</v>
      </c>
      <c r="D19" s="187">
        <v>5</v>
      </c>
      <c r="E19" s="187">
        <v>19</v>
      </c>
      <c r="F19" s="187">
        <v>30</v>
      </c>
      <c r="G19" s="187">
        <v>13</v>
      </c>
      <c r="H19" s="187">
        <v>77</v>
      </c>
      <c r="I19" s="187">
        <v>2</v>
      </c>
      <c r="J19" s="187">
        <v>81</v>
      </c>
      <c r="K19" s="187">
        <v>41</v>
      </c>
      <c r="L19" s="187">
        <v>64</v>
      </c>
      <c r="M19" s="107">
        <v>0</v>
      </c>
      <c r="N19" s="97"/>
    </row>
    <row r="20" spans="1:14" ht="15.95" customHeight="1" x14ac:dyDescent="0.2">
      <c r="A20" s="96" t="s">
        <v>13</v>
      </c>
      <c r="B20" s="186">
        <v>414</v>
      </c>
      <c r="C20" s="186">
        <v>1</v>
      </c>
      <c r="D20" s="187">
        <v>20</v>
      </c>
      <c r="E20" s="187">
        <v>4</v>
      </c>
      <c r="F20" s="187">
        <v>11</v>
      </c>
      <c r="G20" s="187">
        <v>4</v>
      </c>
      <c r="H20" s="187">
        <v>70</v>
      </c>
      <c r="I20" s="187">
        <v>1</v>
      </c>
      <c r="J20" s="187">
        <v>36</v>
      </c>
      <c r="K20" s="187">
        <v>154</v>
      </c>
      <c r="L20" s="187">
        <v>113</v>
      </c>
      <c r="M20" s="107">
        <v>0</v>
      </c>
      <c r="N20" s="97"/>
    </row>
    <row r="21" spans="1:14" ht="15.95" customHeight="1" x14ac:dyDescent="0.2">
      <c r="A21" s="96" t="s">
        <v>14</v>
      </c>
      <c r="B21" s="186">
        <v>166</v>
      </c>
      <c r="C21" s="186">
        <v>0</v>
      </c>
      <c r="D21" s="187">
        <v>0</v>
      </c>
      <c r="E21" s="187">
        <v>3</v>
      </c>
      <c r="F21" s="187">
        <v>9</v>
      </c>
      <c r="G21" s="187">
        <v>2</v>
      </c>
      <c r="H21" s="187">
        <v>18</v>
      </c>
      <c r="I21" s="187">
        <v>2</v>
      </c>
      <c r="J21" s="187">
        <v>16</v>
      </c>
      <c r="K21" s="187">
        <v>83</v>
      </c>
      <c r="L21" s="187">
        <v>33</v>
      </c>
      <c r="M21" s="107">
        <v>0</v>
      </c>
      <c r="N21" s="97"/>
    </row>
    <row r="22" spans="1:14" ht="15.95" customHeight="1" x14ac:dyDescent="0.2">
      <c r="A22" s="96" t="s">
        <v>15</v>
      </c>
      <c r="B22" s="186">
        <v>227</v>
      </c>
      <c r="C22" s="186">
        <v>0</v>
      </c>
      <c r="D22" s="187">
        <v>2</v>
      </c>
      <c r="E22" s="187">
        <v>19</v>
      </c>
      <c r="F22" s="187">
        <v>13</v>
      </c>
      <c r="G22" s="187">
        <v>7</v>
      </c>
      <c r="H22" s="187">
        <v>52</v>
      </c>
      <c r="I22" s="187">
        <v>3</v>
      </c>
      <c r="J22" s="187">
        <v>40</v>
      </c>
      <c r="K22" s="187">
        <v>25</v>
      </c>
      <c r="L22" s="187">
        <v>66</v>
      </c>
      <c r="M22" s="107">
        <v>0</v>
      </c>
      <c r="N22" s="97"/>
    </row>
    <row r="23" spans="1:14" ht="15.95" customHeight="1" x14ac:dyDescent="0.2">
      <c r="A23" s="96" t="s">
        <v>16</v>
      </c>
      <c r="B23" s="186">
        <v>93</v>
      </c>
      <c r="C23" s="186">
        <v>0</v>
      </c>
      <c r="D23" s="187">
        <v>1</v>
      </c>
      <c r="E23" s="187">
        <v>3</v>
      </c>
      <c r="F23" s="187">
        <v>5</v>
      </c>
      <c r="G23" s="187">
        <v>0</v>
      </c>
      <c r="H23" s="187">
        <v>22</v>
      </c>
      <c r="I23" s="187">
        <v>2</v>
      </c>
      <c r="J23" s="187">
        <v>21</v>
      </c>
      <c r="K23" s="187">
        <v>25</v>
      </c>
      <c r="L23" s="187">
        <v>14</v>
      </c>
      <c r="M23" s="107">
        <v>0</v>
      </c>
      <c r="N23" s="97"/>
    </row>
    <row r="24" spans="1:14" ht="15.95" customHeight="1" x14ac:dyDescent="0.2">
      <c r="A24" s="96" t="s">
        <v>17</v>
      </c>
      <c r="B24" s="186">
        <v>50</v>
      </c>
      <c r="C24" s="186">
        <v>0</v>
      </c>
      <c r="D24" s="187">
        <v>1</v>
      </c>
      <c r="E24" s="187">
        <v>7</v>
      </c>
      <c r="F24" s="187">
        <v>4</v>
      </c>
      <c r="G24" s="187">
        <v>0</v>
      </c>
      <c r="H24" s="187">
        <v>25</v>
      </c>
      <c r="I24" s="187">
        <v>0</v>
      </c>
      <c r="J24" s="187">
        <v>5</v>
      </c>
      <c r="K24" s="187">
        <v>1</v>
      </c>
      <c r="L24" s="187">
        <v>7</v>
      </c>
      <c r="M24" s="107">
        <v>0</v>
      </c>
      <c r="N24" s="97"/>
    </row>
    <row r="25" spans="1:14" ht="15.95" customHeight="1" x14ac:dyDescent="0.2">
      <c r="A25" s="99" t="s">
        <v>18</v>
      </c>
      <c r="B25" s="188">
        <v>418</v>
      </c>
      <c r="C25" s="188">
        <v>0</v>
      </c>
      <c r="D25" s="189">
        <v>24</v>
      </c>
      <c r="E25" s="189">
        <v>17</v>
      </c>
      <c r="F25" s="189">
        <v>3</v>
      </c>
      <c r="G25" s="189">
        <v>3</v>
      </c>
      <c r="H25" s="189">
        <v>27</v>
      </c>
      <c r="I25" s="189">
        <v>1</v>
      </c>
      <c r="J25" s="189">
        <v>39</v>
      </c>
      <c r="K25" s="189">
        <v>278</v>
      </c>
      <c r="L25" s="189">
        <v>26</v>
      </c>
      <c r="M25" s="108">
        <v>0</v>
      </c>
      <c r="N25" s="97"/>
    </row>
    <row r="26" spans="1:14" ht="15.95" customHeight="1" x14ac:dyDescent="0.2">
      <c r="A26" s="100" t="s">
        <v>19</v>
      </c>
      <c r="B26" s="190">
        <v>1700</v>
      </c>
      <c r="C26" s="198">
        <v>1</v>
      </c>
      <c r="D26" s="191">
        <v>53</v>
      </c>
      <c r="E26" s="191">
        <v>72</v>
      </c>
      <c r="F26" s="191">
        <v>75</v>
      </c>
      <c r="G26" s="191">
        <v>29</v>
      </c>
      <c r="H26" s="191">
        <v>291</v>
      </c>
      <c r="I26" s="191">
        <v>11</v>
      </c>
      <c r="J26" s="191">
        <v>238</v>
      </c>
      <c r="K26" s="191">
        <v>607</v>
      </c>
      <c r="L26" s="191">
        <v>323</v>
      </c>
      <c r="M26" s="109">
        <v>0</v>
      </c>
      <c r="N26" s="97"/>
    </row>
    <row r="27" spans="1:14" ht="15.95" customHeight="1" x14ac:dyDescent="0.2">
      <c r="A27" s="96" t="s">
        <v>20</v>
      </c>
      <c r="B27" s="200">
        <v>100</v>
      </c>
      <c r="C27" s="186">
        <v>0</v>
      </c>
      <c r="D27" s="187">
        <v>1</v>
      </c>
      <c r="E27" s="187">
        <v>2</v>
      </c>
      <c r="F27" s="187">
        <v>4</v>
      </c>
      <c r="G27" s="187">
        <v>2</v>
      </c>
      <c r="H27" s="187">
        <v>6</v>
      </c>
      <c r="I27" s="187">
        <v>0</v>
      </c>
      <c r="J27" s="187">
        <v>44</v>
      </c>
      <c r="K27" s="187">
        <v>10</v>
      </c>
      <c r="L27" s="187">
        <v>31</v>
      </c>
      <c r="M27" s="107">
        <v>0</v>
      </c>
      <c r="N27" s="97"/>
    </row>
    <row r="28" spans="1:14" ht="15.95" customHeight="1" x14ac:dyDescent="0.2">
      <c r="A28" s="96" t="s">
        <v>21</v>
      </c>
      <c r="B28" s="186">
        <v>197</v>
      </c>
      <c r="C28" s="186">
        <v>0</v>
      </c>
      <c r="D28" s="187">
        <v>4</v>
      </c>
      <c r="E28" s="187">
        <v>17</v>
      </c>
      <c r="F28" s="187">
        <v>11</v>
      </c>
      <c r="G28" s="187">
        <v>4</v>
      </c>
      <c r="H28" s="187">
        <v>25</v>
      </c>
      <c r="I28" s="187">
        <v>0</v>
      </c>
      <c r="J28" s="187">
        <v>82</v>
      </c>
      <c r="K28" s="187">
        <v>14</v>
      </c>
      <c r="L28" s="187">
        <v>40</v>
      </c>
      <c r="M28" s="107">
        <v>0</v>
      </c>
      <c r="N28" s="97"/>
    </row>
    <row r="29" spans="1:14" ht="15.95" customHeight="1" x14ac:dyDescent="0.2">
      <c r="A29" s="96" t="s">
        <v>22</v>
      </c>
      <c r="B29" s="186">
        <v>69</v>
      </c>
      <c r="C29" s="186">
        <v>0</v>
      </c>
      <c r="D29" s="187">
        <v>0</v>
      </c>
      <c r="E29" s="187">
        <v>4</v>
      </c>
      <c r="F29" s="187">
        <v>5</v>
      </c>
      <c r="G29" s="187">
        <v>8</v>
      </c>
      <c r="H29" s="187">
        <v>14</v>
      </c>
      <c r="I29" s="187">
        <v>0</v>
      </c>
      <c r="J29" s="187">
        <v>15</v>
      </c>
      <c r="K29" s="187">
        <v>16</v>
      </c>
      <c r="L29" s="187">
        <v>7</v>
      </c>
      <c r="M29" s="107">
        <v>0</v>
      </c>
      <c r="N29" s="97"/>
    </row>
    <row r="30" spans="1:14" ht="15.95" customHeight="1" x14ac:dyDescent="0.2">
      <c r="A30" s="96" t="s">
        <v>23</v>
      </c>
      <c r="B30" s="186">
        <v>325</v>
      </c>
      <c r="C30" s="186">
        <v>0</v>
      </c>
      <c r="D30" s="187">
        <v>6</v>
      </c>
      <c r="E30" s="187">
        <v>5</v>
      </c>
      <c r="F30" s="187">
        <v>5</v>
      </c>
      <c r="G30" s="187">
        <v>12</v>
      </c>
      <c r="H30" s="187">
        <v>34</v>
      </c>
      <c r="I30" s="187">
        <v>2</v>
      </c>
      <c r="J30" s="187">
        <v>33</v>
      </c>
      <c r="K30" s="187">
        <v>196</v>
      </c>
      <c r="L30" s="187">
        <v>32</v>
      </c>
      <c r="M30" s="107">
        <v>0</v>
      </c>
      <c r="N30" s="97"/>
    </row>
    <row r="31" spans="1:14" ht="15.95" customHeight="1" x14ac:dyDescent="0.2">
      <c r="A31" s="96" t="s">
        <v>24</v>
      </c>
      <c r="B31" s="186">
        <v>140</v>
      </c>
      <c r="C31" s="186">
        <v>0</v>
      </c>
      <c r="D31" s="187">
        <v>1</v>
      </c>
      <c r="E31" s="187">
        <v>0</v>
      </c>
      <c r="F31" s="187">
        <v>4</v>
      </c>
      <c r="G31" s="187">
        <v>1</v>
      </c>
      <c r="H31" s="187">
        <v>15</v>
      </c>
      <c r="I31" s="187">
        <v>2</v>
      </c>
      <c r="J31" s="187">
        <v>56</v>
      </c>
      <c r="K31" s="187">
        <v>61</v>
      </c>
      <c r="L31" s="187">
        <v>0</v>
      </c>
      <c r="M31" s="107">
        <v>0</v>
      </c>
      <c r="N31" s="97"/>
    </row>
    <row r="32" spans="1:14" ht="15.95" customHeight="1" x14ac:dyDescent="0.2">
      <c r="A32" s="96" t="s">
        <v>25</v>
      </c>
      <c r="B32" s="186">
        <v>100</v>
      </c>
      <c r="C32" s="186">
        <v>0</v>
      </c>
      <c r="D32" s="187">
        <v>3</v>
      </c>
      <c r="E32" s="187">
        <v>5</v>
      </c>
      <c r="F32" s="187">
        <v>12</v>
      </c>
      <c r="G32" s="187">
        <v>20</v>
      </c>
      <c r="H32" s="187">
        <v>21</v>
      </c>
      <c r="I32" s="187">
        <v>0</v>
      </c>
      <c r="J32" s="187">
        <v>19</v>
      </c>
      <c r="K32" s="187">
        <v>10</v>
      </c>
      <c r="L32" s="187">
        <v>10</v>
      </c>
      <c r="M32" s="107">
        <v>0</v>
      </c>
      <c r="N32" s="97"/>
    </row>
    <row r="33" spans="1:14" ht="15.95" customHeight="1" x14ac:dyDescent="0.2">
      <c r="A33" s="96" t="s">
        <v>26</v>
      </c>
      <c r="B33" s="186">
        <v>391</v>
      </c>
      <c r="C33" s="186">
        <v>0</v>
      </c>
      <c r="D33" s="187">
        <v>4</v>
      </c>
      <c r="E33" s="187">
        <v>25</v>
      </c>
      <c r="F33" s="187">
        <v>22</v>
      </c>
      <c r="G33" s="187">
        <v>24</v>
      </c>
      <c r="H33" s="187">
        <v>94</v>
      </c>
      <c r="I33" s="187">
        <v>0</v>
      </c>
      <c r="J33" s="187">
        <v>77</v>
      </c>
      <c r="K33" s="187">
        <v>66</v>
      </c>
      <c r="L33" s="187">
        <v>79</v>
      </c>
      <c r="M33" s="107">
        <v>0</v>
      </c>
      <c r="N33" s="97"/>
    </row>
    <row r="34" spans="1:14" ht="15.95" customHeight="1" x14ac:dyDescent="0.2">
      <c r="A34" s="96" t="s">
        <v>27</v>
      </c>
      <c r="B34" s="186">
        <v>171</v>
      </c>
      <c r="C34" s="186">
        <v>0</v>
      </c>
      <c r="D34" s="187">
        <v>4</v>
      </c>
      <c r="E34" s="187">
        <v>101</v>
      </c>
      <c r="F34" s="187">
        <v>9</v>
      </c>
      <c r="G34" s="187">
        <v>4</v>
      </c>
      <c r="H34" s="187">
        <v>19</v>
      </c>
      <c r="I34" s="187">
        <v>0</v>
      </c>
      <c r="J34" s="187">
        <v>21</v>
      </c>
      <c r="K34" s="187">
        <v>8</v>
      </c>
      <c r="L34" s="187">
        <v>5</v>
      </c>
      <c r="M34" s="107">
        <v>0</v>
      </c>
      <c r="N34" s="97"/>
    </row>
    <row r="35" spans="1:14" ht="15.95" customHeight="1" x14ac:dyDescent="0.2">
      <c r="A35" s="99" t="s">
        <v>28</v>
      </c>
      <c r="B35" s="188">
        <v>218</v>
      </c>
      <c r="C35" s="188">
        <v>0</v>
      </c>
      <c r="D35" s="189">
        <v>10</v>
      </c>
      <c r="E35" s="189">
        <v>16</v>
      </c>
      <c r="F35" s="189">
        <v>32</v>
      </c>
      <c r="G35" s="189">
        <v>7</v>
      </c>
      <c r="H35" s="189">
        <v>57</v>
      </c>
      <c r="I35" s="189">
        <v>0</v>
      </c>
      <c r="J35" s="189">
        <v>71</v>
      </c>
      <c r="K35" s="189">
        <v>8</v>
      </c>
      <c r="L35" s="189">
        <v>17</v>
      </c>
      <c r="M35" s="108">
        <v>0</v>
      </c>
      <c r="N35" s="97"/>
    </row>
    <row r="36" spans="1:14" ht="15.95" customHeight="1" x14ac:dyDescent="0.2">
      <c r="A36" s="100" t="s">
        <v>29</v>
      </c>
      <c r="B36" s="193">
        <v>1711</v>
      </c>
      <c r="C36" s="198">
        <v>0</v>
      </c>
      <c r="D36" s="191">
        <v>33</v>
      </c>
      <c r="E36" s="191">
        <v>175</v>
      </c>
      <c r="F36" s="191">
        <v>104</v>
      </c>
      <c r="G36" s="191">
        <v>82</v>
      </c>
      <c r="H36" s="191">
        <v>285</v>
      </c>
      <c r="I36" s="191">
        <v>4</v>
      </c>
      <c r="J36" s="191">
        <v>418</v>
      </c>
      <c r="K36" s="191">
        <v>389</v>
      </c>
      <c r="L36" s="191">
        <v>221</v>
      </c>
      <c r="M36" s="109">
        <v>0</v>
      </c>
      <c r="N36" s="97"/>
    </row>
    <row r="37" spans="1:14" ht="15.95" customHeight="1" x14ac:dyDescent="0.2">
      <c r="A37" s="96" t="s">
        <v>30</v>
      </c>
      <c r="B37" s="200">
        <v>122</v>
      </c>
      <c r="C37" s="186">
        <v>0</v>
      </c>
      <c r="D37" s="187">
        <v>1</v>
      </c>
      <c r="E37" s="187">
        <v>12</v>
      </c>
      <c r="F37" s="187">
        <v>7</v>
      </c>
      <c r="G37" s="187">
        <v>39</v>
      </c>
      <c r="H37" s="187">
        <v>30</v>
      </c>
      <c r="I37" s="187">
        <v>0</v>
      </c>
      <c r="J37" s="187">
        <v>12</v>
      </c>
      <c r="K37" s="187">
        <v>17</v>
      </c>
      <c r="L37" s="187">
        <v>4</v>
      </c>
      <c r="M37" s="107">
        <v>0</v>
      </c>
      <c r="N37" s="97"/>
    </row>
    <row r="38" spans="1:14" ht="15.95" customHeight="1" x14ac:dyDescent="0.2">
      <c r="A38" s="96" t="s">
        <v>31</v>
      </c>
      <c r="B38" s="186">
        <v>385</v>
      </c>
      <c r="C38" s="186">
        <v>1</v>
      </c>
      <c r="D38" s="187">
        <v>3</v>
      </c>
      <c r="E38" s="187">
        <v>32</v>
      </c>
      <c r="F38" s="187">
        <v>17</v>
      </c>
      <c r="G38" s="187">
        <v>27</v>
      </c>
      <c r="H38" s="187">
        <v>44</v>
      </c>
      <c r="I38" s="187">
        <v>0</v>
      </c>
      <c r="J38" s="187">
        <v>63</v>
      </c>
      <c r="K38" s="187">
        <v>80</v>
      </c>
      <c r="L38" s="187">
        <v>118</v>
      </c>
      <c r="M38" s="107">
        <v>0</v>
      </c>
      <c r="N38" s="97"/>
    </row>
    <row r="39" spans="1:14" ht="15.95" customHeight="1" x14ac:dyDescent="0.2">
      <c r="A39" s="96" t="s">
        <v>32</v>
      </c>
      <c r="B39" s="186">
        <v>460</v>
      </c>
      <c r="C39" s="186">
        <v>3</v>
      </c>
      <c r="D39" s="187">
        <v>8</v>
      </c>
      <c r="E39" s="187">
        <v>37</v>
      </c>
      <c r="F39" s="187">
        <v>40</v>
      </c>
      <c r="G39" s="187">
        <v>19</v>
      </c>
      <c r="H39" s="187">
        <v>28</v>
      </c>
      <c r="I39" s="187">
        <v>0</v>
      </c>
      <c r="J39" s="187">
        <v>80</v>
      </c>
      <c r="K39" s="187">
        <v>226</v>
      </c>
      <c r="L39" s="187">
        <v>19</v>
      </c>
      <c r="M39" s="107">
        <v>0</v>
      </c>
      <c r="N39" s="97"/>
    </row>
    <row r="40" spans="1:14" ht="15.95" customHeight="1" x14ac:dyDescent="0.2">
      <c r="A40" s="96" t="s">
        <v>33</v>
      </c>
      <c r="B40" s="186">
        <v>637</v>
      </c>
      <c r="C40" s="186">
        <v>0</v>
      </c>
      <c r="D40" s="187">
        <v>3</v>
      </c>
      <c r="E40" s="187">
        <v>25</v>
      </c>
      <c r="F40" s="187">
        <v>31</v>
      </c>
      <c r="G40" s="187">
        <v>12</v>
      </c>
      <c r="H40" s="187">
        <v>48</v>
      </c>
      <c r="I40" s="187">
        <v>5</v>
      </c>
      <c r="J40" s="187">
        <v>39</v>
      </c>
      <c r="K40" s="187">
        <v>25</v>
      </c>
      <c r="L40" s="187">
        <v>449</v>
      </c>
      <c r="M40" s="107">
        <v>0</v>
      </c>
      <c r="N40" s="97"/>
    </row>
    <row r="41" spans="1:14" ht="15.95" customHeight="1" x14ac:dyDescent="0.2">
      <c r="A41" s="96" t="s">
        <v>34</v>
      </c>
      <c r="B41" s="194">
        <v>168</v>
      </c>
      <c r="C41" s="194">
        <v>0</v>
      </c>
      <c r="D41" s="195">
        <v>2</v>
      </c>
      <c r="E41" s="195">
        <v>4</v>
      </c>
      <c r="F41" s="195">
        <v>13</v>
      </c>
      <c r="G41" s="195">
        <v>39</v>
      </c>
      <c r="H41" s="195">
        <v>16</v>
      </c>
      <c r="I41" s="195">
        <v>2</v>
      </c>
      <c r="J41" s="195">
        <v>10</v>
      </c>
      <c r="K41" s="195">
        <v>2</v>
      </c>
      <c r="L41" s="195">
        <v>80</v>
      </c>
      <c r="M41" s="110">
        <v>0</v>
      </c>
      <c r="N41" s="97"/>
    </row>
    <row r="42" spans="1:14" ht="15.95" customHeight="1" x14ac:dyDescent="0.2">
      <c r="A42" s="96" t="s">
        <v>35</v>
      </c>
      <c r="B42" s="186">
        <v>133</v>
      </c>
      <c r="C42" s="186">
        <v>0</v>
      </c>
      <c r="D42" s="187">
        <v>2</v>
      </c>
      <c r="E42" s="187">
        <v>9</v>
      </c>
      <c r="F42" s="187">
        <v>4</v>
      </c>
      <c r="G42" s="187">
        <v>14</v>
      </c>
      <c r="H42" s="187">
        <v>18</v>
      </c>
      <c r="I42" s="187">
        <v>0</v>
      </c>
      <c r="J42" s="187">
        <v>44</v>
      </c>
      <c r="K42" s="187">
        <v>39</v>
      </c>
      <c r="L42" s="187">
        <v>3</v>
      </c>
      <c r="M42" s="107">
        <v>0</v>
      </c>
      <c r="N42" s="97"/>
    </row>
    <row r="43" spans="1:14" ht="15.95" customHeight="1" x14ac:dyDescent="0.2">
      <c r="A43" s="99" t="s">
        <v>36</v>
      </c>
      <c r="B43" s="188">
        <v>41</v>
      </c>
      <c r="C43" s="188">
        <v>0</v>
      </c>
      <c r="D43" s="189">
        <v>0</v>
      </c>
      <c r="E43" s="189">
        <v>1</v>
      </c>
      <c r="F43" s="189">
        <v>1</v>
      </c>
      <c r="G43" s="189">
        <v>1</v>
      </c>
      <c r="H43" s="189">
        <v>22</v>
      </c>
      <c r="I43" s="189">
        <v>0</v>
      </c>
      <c r="J43" s="189">
        <v>2</v>
      </c>
      <c r="K43" s="189">
        <v>11</v>
      </c>
      <c r="L43" s="189">
        <v>3</v>
      </c>
      <c r="M43" s="108">
        <v>0</v>
      </c>
      <c r="N43" s="97"/>
    </row>
    <row r="44" spans="1:14" ht="15.95" customHeight="1" x14ac:dyDescent="0.2">
      <c r="A44" s="100" t="s">
        <v>37</v>
      </c>
      <c r="B44" s="190">
        <v>1946</v>
      </c>
      <c r="C44" s="198">
        <v>4</v>
      </c>
      <c r="D44" s="191">
        <v>19</v>
      </c>
      <c r="E44" s="191">
        <v>120</v>
      </c>
      <c r="F44" s="191">
        <v>113</v>
      </c>
      <c r="G44" s="191">
        <v>151</v>
      </c>
      <c r="H44" s="191">
        <v>206</v>
      </c>
      <c r="I44" s="191">
        <v>7</v>
      </c>
      <c r="J44" s="191">
        <v>250</v>
      </c>
      <c r="K44" s="191">
        <v>400</v>
      </c>
      <c r="L44" s="191">
        <v>676</v>
      </c>
      <c r="M44" s="109">
        <v>0</v>
      </c>
      <c r="N44" s="97"/>
    </row>
    <row r="45" spans="1:14" ht="15.95" customHeight="1" x14ac:dyDescent="0.2">
      <c r="A45" s="96" t="s">
        <v>38</v>
      </c>
      <c r="B45" s="200">
        <v>82</v>
      </c>
      <c r="C45" s="186">
        <v>0</v>
      </c>
      <c r="D45" s="187">
        <v>0</v>
      </c>
      <c r="E45" s="187">
        <v>1</v>
      </c>
      <c r="F45" s="187">
        <v>4</v>
      </c>
      <c r="G45" s="187">
        <v>5</v>
      </c>
      <c r="H45" s="187">
        <v>8</v>
      </c>
      <c r="I45" s="187">
        <v>0</v>
      </c>
      <c r="J45" s="187">
        <v>15</v>
      </c>
      <c r="K45" s="187">
        <v>47</v>
      </c>
      <c r="L45" s="187">
        <v>2</v>
      </c>
      <c r="M45" s="107">
        <v>0</v>
      </c>
      <c r="N45" s="97"/>
    </row>
    <row r="46" spans="1:14" ht="15.95" customHeight="1" x14ac:dyDescent="0.2">
      <c r="A46" s="96" t="s">
        <v>39</v>
      </c>
      <c r="B46" s="186">
        <v>116</v>
      </c>
      <c r="C46" s="186">
        <v>0</v>
      </c>
      <c r="D46" s="187">
        <v>0</v>
      </c>
      <c r="E46" s="187">
        <v>12</v>
      </c>
      <c r="F46" s="187">
        <v>6</v>
      </c>
      <c r="G46" s="187">
        <v>4</v>
      </c>
      <c r="H46" s="187">
        <v>14</v>
      </c>
      <c r="I46" s="187">
        <v>1</v>
      </c>
      <c r="J46" s="187">
        <v>47</v>
      </c>
      <c r="K46" s="187">
        <v>12</v>
      </c>
      <c r="L46" s="187">
        <v>20</v>
      </c>
      <c r="M46" s="107">
        <v>0</v>
      </c>
      <c r="N46" s="97"/>
    </row>
    <row r="47" spans="1:14" ht="15.95" customHeight="1" x14ac:dyDescent="0.2">
      <c r="A47" s="96" t="s">
        <v>40</v>
      </c>
      <c r="B47" s="186">
        <v>141</v>
      </c>
      <c r="C47" s="186">
        <v>0</v>
      </c>
      <c r="D47" s="187">
        <v>1</v>
      </c>
      <c r="E47" s="187">
        <v>8</v>
      </c>
      <c r="F47" s="187">
        <v>3</v>
      </c>
      <c r="G47" s="187">
        <v>2</v>
      </c>
      <c r="H47" s="187">
        <v>15</v>
      </c>
      <c r="I47" s="187">
        <v>0</v>
      </c>
      <c r="J47" s="187">
        <v>17</v>
      </c>
      <c r="K47" s="187">
        <v>85</v>
      </c>
      <c r="L47" s="187">
        <v>10</v>
      </c>
      <c r="M47" s="107">
        <v>0</v>
      </c>
      <c r="N47" s="97"/>
    </row>
    <row r="48" spans="1:14" ht="15.95" customHeight="1" x14ac:dyDescent="0.2">
      <c r="A48" s="96" t="s">
        <v>41</v>
      </c>
      <c r="B48" s="186">
        <v>133</v>
      </c>
      <c r="C48" s="186">
        <v>0</v>
      </c>
      <c r="D48" s="187">
        <v>1</v>
      </c>
      <c r="E48" s="187">
        <v>7</v>
      </c>
      <c r="F48" s="187">
        <v>4</v>
      </c>
      <c r="G48" s="187">
        <v>1</v>
      </c>
      <c r="H48" s="187">
        <v>8</v>
      </c>
      <c r="I48" s="187">
        <v>0</v>
      </c>
      <c r="J48" s="187">
        <v>94</v>
      </c>
      <c r="K48" s="187">
        <v>18</v>
      </c>
      <c r="L48" s="187">
        <v>0</v>
      </c>
      <c r="M48" s="107">
        <v>0</v>
      </c>
      <c r="N48" s="97"/>
    </row>
    <row r="49" spans="1:14" ht="15.95" customHeight="1" x14ac:dyDescent="0.2">
      <c r="A49" s="96" t="s">
        <v>42</v>
      </c>
      <c r="B49" s="186">
        <v>262</v>
      </c>
      <c r="C49" s="186">
        <v>0</v>
      </c>
      <c r="D49" s="187">
        <v>11</v>
      </c>
      <c r="E49" s="187">
        <v>14</v>
      </c>
      <c r="F49" s="187">
        <v>14</v>
      </c>
      <c r="G49" s="187">
        <v>6</v>
      </c>
      <c r="H49" s="187">
        <v>71</v>
      </c>
      <c r="I49" s="187">
        <v>2</v>
      </c>
      <c r="J49" s="187">
        <v>25</v>
      </c>
      <c r="K49" s="187">
        <v>77</v>
      </c>
      <c r="L49" s="187">
        <v>42</v>
      </c>
      <c r="M49" s="107">
        <v>0</v>
      </c>
      <c r="N49" s="97"/>
    </row>
    <row r="50" spans="1:14" ht="15.95" customHeight="1" x14ac:dyDescent="0.2">
      <c r="A50" s="96" t="s">
        <v>43</v>
      </c>
      <c r="B50" s="186">
        <v>395</v>
      </c>
      <c r="C50" s="186">
        <v>1</v>
      </c>
      <c r="D50" s="187">
        <v>2</v>
      </c>
      <c r="E50" s="187">
        <v>18</v>
      </c>
      <c r="F50" s="187">
        <v>28</v>
      </c>
      <c r="G50" s="187">
        <v>8</v>
      </c>
      <c r="H50" s="187">
        <v>20</v>
      </c>
      <c r="I50" s="187">
        <v>1</v>
      </c>
      <c r="J50" s="187">
        <v>264</v>
      </c>
      <c r="K50" s="187">
        <v>39</v>
      </c>
      <c r="L50" s="187">
        <v>14</v>
      </c>
      <c r="M50" s="107">
        <v>0</v>
      </c>
      <c r="N50" s="97"/>
    </row>
    <row r="51" spans="1:14" ht="15.95" customHeight="1" x14ac:dyDescent="0.2">
      <c r="A51" s="96" t="s">
        <v>44</v>
      </c>
      <c r="B51" s="186">
        <v>133</v>
      </c>
      <c r="C51" s="186">
        <v>0</v>
      </c>
      <c r="D51" s="187">
        <v>2</v>
      </c>
      <c r="E51" s="187">
        <v>9</v>
      </c>
      <c r="F51" s="187">
        <v>9</v>
      </c>
      <c r="G51" s="187">
        <v>4</v>
      </c>
      <c r="H51" s="187">
        <v>18</v>
      </c>
      <c r="I51" s="187">
        <v>0</v>
      </c>
      <c r="J51" s="187">
        <v>42</v>
      </c>
      <c r="K51" s="187">
        <v>17</v>
      </c>
      <c r="L51" s="187">
        <v>32</v>
      </c>
      <c r="M51" s="107">
        <v>0</v>
      </c>
      <c r="N51" s="97"/>
    </row>
    <row r="52" spans="1:14" ht="15.95" customHeight="1" x14ac:dyDescent="0.2">
      <c r="A52" s="96" t="s">
        <v>45</v>
      </c>
      <c r="B52" s="186">
        <v>124</v>
      </c>
      <c r="C52" s="186">
        <v>0</v>
      </c>
      <c r="D52" s="187">
        <v>1</v>
      </c>
      <c r="E52" s="187">
        <v>17</v>
      </c>
      <c r="F52" s="187">
        <v>20</v>
      </c>
      <c r="G52" s="187">
        <v>12</v>
      </c>
      <c r="H52" s="187">
        <v>17</v>
      </c>
      <c r="I52" s="187">
        <v>0</v>
      </c>
      <c r="J52" s="187">
        <v>21</v>
      </c>
      <c r="K52" s="187">
        <v>8</v>
      </c>
      <c r="L52" s="187">
        <v>28</v>
      </c>
      <c r="M52" s="107">
        <v>0</v>
      </c>
      <c r="N52" s="97"/>
    </row>
    <row r="53" spans="1:14" s="33" customFormat="1" ht="15.95" customHeight="1" x14ac:dyDescent="0.2">
      <c r="A53" s="96" t="s">
        <v>46</v>
      </c>
      <c r="B53" s="186">
        <v>48</v>
      </c>
      <c r="C53" s="186">
        <v>0</v>
      </c>
      <c r="D53" s="187">
        <v>0</v>
      </c>
      <c r="E53" s="187">
        <v>1</v>
      </c>
      <c r="F53" s="187">
        <v>2</v>
      </c>
      <c r="G53" s="187">
        <v>4</v>
      </c>
      <c r="H53" s="187">
        <v>3</v>
      </c>
      <c r="I53" s="187">
        <v>0</v>
      </c>
      <c r="J53" s="187">
        <v>2</v>
      </c>
      <c r="K53" s="187">
        <v>6</v>
      </c>
      <c r="L53" s="187">
        <v>30</v>
      </c>
      <c r="M53" s="107">
        <v>0</v>
      </c>
      <c r="N53" s="101"/>
    </row>
    <row r="54" spans="1:14" ht="15.95" customHeight="1" x14ac:dyDescent="0.2">
      <c r="A54" s="96" t="s">
        <v>47</v>
      </c>
      <c r="B54" s="186">
        <v>70</v>
      </c>
      <c r="C54" s="186">
        <v>0</v>
      </c>
      <c r="D54" s="187">
        <v>0</v>
      </c>
      <c r="E54" s="187">
        <v>7</v>
      </c>
      <c r="F54" s="187">
        <v>2</v>
      </c>
      <c r="G54" s="187">
        <v>11</v>
      </c>
      <c r="H54" s="187">
        <v>13</v>
      </c>
      <c r="I54" s="187">
        <v>0</v>
      </c>
      <c r="J54" s="187">
        <v>3</v>
      </c>
      <c r="K54" s="187">
        <v>0</v>
      </c>
      <c r="L54" s="187">
        <v>34</v>
      </c>
      <c r="M54" s="107">
        <v>0</v>
      </c>
      <c r="N54" s="97"/>
    </row>
    <row r="55" spans="1:14" ht="15.95" customHeight="1" x14ac:dyDescent="0.2">
      <c r="A55" s="99" t="s">
        <v>48</v>
      </c>
      <c r="B55" s="188">
        <v>458</v>
      </c>
      <c r="C55" s="188">
        <v>0</v>
      </c>
      <c r="D55" s="189">
        <v>40</v>
      </c>
      <c r="E55" s="189">
        <v>71</v>
      </c>
      <c r="F55" s="189">
        <v>35</v>
      </c>
      <c r="G55" s="189">
        <v>19</v>
      </c>
      <c r="H55" s="189">
        <v>73</v>
      </c>
      <c r="I55" s="189">
        <v>0</v>
      </c>
      <c r="J55" s="189">
        <v>78</v>
      </c>
      <c r="K55" s="189">
        <v>83</v>
      </c>
      <c r="L55" s="189">
        <v>59</v>
      </c>
      <c r="M55" s="108">
        <v>0</v>
      </c>
      <c r="N55" s="97"/>
    </row>
    <row r="56" spans="1:14" ht="15.95" customHeight="1" thickBot="1" x14ac:dyDescent="0.25">
      <c r="A56" s="102" t="s">
        <v>49</v>
      </c>
      <c r="B56" s="196">
        <v>1962</v>
      </c>
      <c r="C56" s="201">
        <v>1</v>
      </c>
      <c r="D56" s="197">
        <v>58</v>
      </c>
      <c r="E56" s="197">
        <v>165</v>
      </c>
      <c r="F56" s="197">
        <v>127</v>
      </c>
      <c r="G56" s="197">
        <v>76</v>
      </c>
      <c r="H56" s="197">
        <v>260</v>
      </c>
      <c r="I56" s="197">
        <v>4</v>
      </c>
      <c r="J56" s="197">
        <v>608</v>
      </c>
      <c r="K56" s="197">
        <v>392</v>
      </c>
      <c r="L56" s="197">
        <v>271</v>
      </c>
      <c r="M56" s="111">
        <v>0</v>
      </c>
      <c r="N56" s="97"/>
    </row>
    <row r="57" spans="1:14" ht="15.95" customHeight="1" x14ac:dyDescent="0.2">
      <c r="A57" s="103" t="s">
        <v>50</v>
      </c>
      <c r="B57" s="187">
        <v>425</v>
      </c>
      <c r="C57" s="186">
        <v>0</v>
      </c>
      <c r="D57" s="187">
        <v>7</v>
      </c>
      <c r="E57" s="187">
        <v>55</v>
      </c>
      <c r="F57" s="187">
        <v>38</v>
      </c>
      <c r="G57" s="187">
        <v>17</v>
      </c>
      <c r="H57" s="187">
        <v>55</v>
      </c>
      <c r="I57" s="187">
        <v>0</v>
      </c>
      <c r="J57" s="187">
        <v>102</v>
      </c>
      <c r="K57" s="187">
        <v>67</v>
      </c>
      <c r="L57" s="187">
        <v>84</v>
      </c>
      <c r="M57" s="107">
        <v>0</v>
      </c>
      <c r="N57" s="97"/>
    </row>
    <row r="58" spans="1:14" ht="15.95" customHeight="1" x14ac:dyDescent="0.2">
      <c r="A58" s="96" t="s">
        <v>51</v>
      </c>
      <c r="B58" s="187">
        <v>57</v>
      </c>
      <c r="C58" s="186">
        <v>0</v>
      </c>
      <c r="D58" s="187">
        <v>2</v>
      </c>
      <c r="E58" s="187">
        <v>3</v>
      </c>
      <c r="F58" s="187">
        <v>5</v>
      </c>
      <c r="G58" s="187">
        <v>4</v>
      </c>
      <c r="H58" s="187">
        <v>5</v>
      </c>
      <c r="I58" s="187">
        <v>2</v>
      </c>
      <c r="J58" s="187">
        <v>7</v>
      </c>
      <c r="K58" s="187">
        <v>4</v>
      </c>
      <c r="L58" s="187">
        <v>25</v>
      </c>
      <c r="M58" s="107">
        <v>0</v>
      </c>
      <c r="N58" s="97"/>
    </row>
    <row r="59" spans="1:14" ht="15.95" customHeight="1" x14ac:dyDescent="0.2">
      <c r="A59" s="96" t="s">
        <v>52</v>
      </c>
      <c r="B59" s="187">
        <v>79</v>
      </c>
      <c r="C59" s="186">
        <v>0</v>
      </c>
      <c r="D59" s="187">
        <v>0</v>
      </c>
      <c r="E59" s="187">
        <v>4</v>
      </c>
      <c r="F59" s="187">
        <v>7</v>
      </c>
      <c r="G59" s="187">
        <v>4</v>
      </c>
      <c r="H59" s="187">
        <v>26</v>
      </c>
      <c r="I59" s="187">
        <v>6</v>
      </c>
      <c r="J59" s="187">
        <v>10</v>
      </c>
      <c r="K59" s="187">
        <v>8</v>
      </c>
      <c r="L59" s="187">
        <v>14</v>
      </c>
      <c r="M59" s="107">
        <v>0</v>
      </c>
      <c r="N59" s="97"/>
    </row>
    <row r="60" spans="1:14" ht="15.95" customHeight="1" x14ac:dyDescent="0.2">
      <c r="A60" s="96" t="s">
        <v>53</v>
      </c>
      <c r="B60" s="187">
        <v>20</v>
      </c>
      <c r="C60" s="186">
        <v>0</v>
      </c>
      <c r="D60" s="187">
        <v>1</v>
      </c>
      <c r="E60" s="187">
        <v>3</v>
      </c>
      <c r="F60" s="187">
        <v>1</v>
      </c>
      <c r="G60" s="187">
        <v>2</v>
      </c>
      <c r="H60" s="187">
        <v>7</v>
      </c>
      <c r="I60" s="187">
        <v>0</v>
      </c>
      <c r="J60" s="187">
        <v>2</v>
      </c>
      <c r="K60" s="187">
        <v>2</v>
      </c>
      <c r="L60" s="187">
        <v>2</v>
      </c>
      <c r="M60" s="107">
        <v>0</v>
      </c>
      <c r="N60" s="97"/>
    </row>
    <row r="61" spans="1:14" ht="15.95" customHeight="1" x14ac:dyDescent="0.2">
      <c r="A61" s="96" t="s">
        <v>54</v>
      </c>
      <c r="B61" s="187">
        <v>66</v>
      </c>
      <c r="C61" s="186">
        <v>0</v>
      </c>
      <c r="D61" s="187">
        <v>0</v>
      </c>
      <c r="E61" s="187">
        <v>4</v>
      </c>
      <c r="F61" s="187">
        <v>2</v>
      </c>
      <c r="G61" s="187">
        <v>2</v>
      </c>
      <c r="H61" s="187">
        <v>7</v>
      </c>
      <c r="I61" s="187">
        <v>1</v>
      </c>
      <c r="J61" s="187">
        <v>22</v>
      </c>
      <c r="K61" s="187">
        <v>0</v>
      </c>
      <c r="L61" s="187">
        <v>28</v>
      </c>
      <c r="M61" s="107">
        <v>0</v>
      </c>
      <c r="N61" s="97"/>
    </row>
    <row r="62" spans="1:14" ht="15.95" customHeight="1" x14ac:dyDescent="0.2">
      <c r="A62" s="96" t="s">
        <v>55</v>
      </c>
      <c r="B62" s="187">
        <v>82</v>
      </c>
      <c r="C62" s="186">
        <v>0</v>
      </c>
      <c r="D62" s="187">
        <v>2</v>
      </c>
      <c r="E62" s="187">
        <v>8</v>
      </c>
      <c r="F62" s="187">
        <v>13</v>
      </c>
      <c r="G62" s="187">
        <v>1</v>
      </c>
      <c r="H62" s="187">
        <v>25</v>
      </c>
      <c r="I62" s="187">
        <v>0</v>
      </c>
      <c r="J62" s="187">
        <v>8</v>
      </c>
      <c r="K62" s="187">
        <v>13</v>
      </c>
      <c r="L62" s="187">
        <v>12</v>
      </c>
      <c r="M62" s="107">
        <v>0</v>
      </c>
      <c r="N62" s="97"/>
    </row>
    <row r="63" spans="1:14" ht="15.95" customHeight="1" x14ac:dyDescent="0.2">
      <c r="A63" s="96" t="s">
        <v>56</v>
      </c>
      <c r="B63" s="187">
        <v>3</v>
      </c>
      <c r="C63" s="186">
        <v>0</v>
      </c>
      <c r="D63" s="187">
        <v>0</v>
      </c>
      <c r="E63" s="187">
        <v>1</v>
      </c>
      <c r="F63" s="187">
        <v>0</v>
      </c>
      <c r="G63" s="187">
        <v>0</v>
      </c>
      <c r="H63" s="187">
        <v>1</v>
      </c>
      <c r="I63" s="187">
        <v>0</v>
      </c>
      <c r="J63" s="187">
        <v>0</v>
      </c>
      <c r="K63" s="187">
        <v>0</v>
      </c>
      <c r="L63" s="187">
        <v>1</v>
      </c>
      <c r="M63" s="107">
        <v>0</v>
      </c>
      <c r="N63" s="97"/>
    </row>
    <row r="64" spans="1:14" ht="15.95" customHeight="1" x14ac:dyDescent="0.2">
      <c r="A64" s="96" t="s">
        <v>57</v>
      </c>
      <c r="B64" s="187">
        <v>99</v>
      </c>
      <c r="C64" s="186">
        <v>0</v>
      </c>
      <c r="D64" s="187">
        <v>2</v>
      </c>
      <c r="E64" s="187">
        <v>17</v>
      </c>
      <c r="F64" s="187">
        <v>11</v>
      </c>
      <c r="G64" s="187">
        <v>17</v>
      </c>
      <c r="H64" s="187">
        <v>13</v>
      </c>
      <c r="I64" s="187">
        <v>0</v>
      </c>
      <c r="J64" s="187">
        <v>16</v>
      </c>
      <c r="K64" s="187">
        <v>8</v>
      </c>
      <c r="L64" s="187">
        <v>15</v>
      </c>
      <c r="M64" s="107">
        <v>0</v>
      </c>
      <c r="N64" s="97"/>
    </row>
    <row r="65" spans="1:14" ht="15.95" customHeight="1" x14ac:dyDescent="0.2">
      <c r="A65" s="96" t="s">
        <v>58</v>
      </c>
      <c r="B65" s="187">
        <v>258</v>
      </c>
      <c r="C65" s="186">
        <v>0</v>
      </c>
      <c r="D65" s="187">
        <v>1</v>
      </c>
      <c r="E65" s="187">
        <v>9</v>
      </c>
      <c r="F65" s="187">
        <v>16</v>
      </c>
      <c r="G65" s="187">
        <v>11</v>
      </c>
      <c r="H65" s="187">
        <v>24</v>
      </c>
      <c r="I65" s="187">
        <v>1</v>
      </c>
      <c r="J65" s="187">
        <v>10</v>
      </c>
      <c r="K65" s="187">
        <v>3</v>
      </c>
      <c r="L65" s="187">
        <v>183</v>
      </c>
      <c r="M65" s="107">
        <v>0</v>
      </c>
      <c r="N65" s="97"/>
    </row>
    <row r="66" spans="1:14" ht="15.95" customHeight="1" x14ac:dyDescent="0.2">
      <c r="A66" s="96" t="s">
        <v>59</v>
      </c>
      <c r="B66" s="187">
        <v>246</v>
      </c>
      <c r="C66" s="186">
        <v>0</v>
      </c>
      <c r="D66" s="187">
        <v>1</v>
      </c>
      <c r="E66" s="187">
        <v>10</v>
      </c>
      <c r="F66" s="187">
        <v>5</v>
      </c>
      <c r="G66" s="187">
        <v>7</v>
      </c>
      <c r="H66" s="187">
        <v>21</v>
      </c>
      <c r="I66" s="187">
        <v>4</v>
      </c>
      <c r="J66" s="187">
        <v>72</v>
      </c>
      <c r="K66" s="187">
        <v>104</v>
      </c>
      <c r="L66" s="187">
        <v>22</v>
      </c>
      <c r="M66" s="107">
        <v>0</v>
      </c>
      <c r="N66" s="97"/>
    </row>
    <row r="67" spans="1:14" ht="15.95" customHeight="1" x14ac:dyDescent="0.2">
      <c r="A67" s="96" t="s">
        <v>60</v>
      </c>
      <c r="B67" s="187">
        <v>76</v>
      </c>
      <c r="C67" s="186">
        <v>0</v>
      </c>
      <c r="D67" s="187">
        <v>1</v>
      </c>
      <c r="E67" s="187">
        <v>7</v>
      </c>
      <c r="F67" s="187">
        <v>14</v>
      </c>
      <c r="G67" s="187">
        <v>6</v>
      </c>
      <c r="H67" s="187">
        <v>27</v>
      </c>
      <c r="I67" s="187">
        <v>1</v>
      </c>
      <c r="J67" s="187">
        <v>6</v>
      </c>
      <c r="K67" s="187">
        <v>11</v>
      </c>
      <c r="L67" s="187">
        <v>3</v>
      </c>
      <c r="M67" s="107">
        <v>0</v>
      </c>
      <c r="N67" s="97"/>
    </row>
    <row r="68" spans="1:14" ht="15.95" customHeight="1" x14ac:dyDescent="0.2">
      <c r="A68" s="96" t="s">
        <v>61</v>
      </c>
      <c r="B68" s="187">
        <v>60</v>
      </c>
      <c r="C68" s="186">
        <v>0</v>
      </c>
      <c r="D68" s="187">
        <v>1</v>
      </c>
      <c r="E68" s="187">
        <v>1</v>
      </c>
      <c r="F68" s="187">
        <v>1</v>
      </c>
      <c r="G68" s="187">
        <v>3</v>
      </c>
      <c r="H68" s="187">
        <v>8</v>
      </c>
      <c r="I68" s="187">
        <v>0</v>
      </c>
      <c r="J68" s="187">
        <v>1</v>
      </c>
      <c r="K68" s="187">
        <v>1</v>
      </c>
      <c r="L68" s="187">
        <v>44</v>
      </c>
      <c r="M68" s="107">
        <v>0</v>
      </c>
      <c r="N68" s="97"/>
    </row>
    <row r="69" spans="1:14" ht="15.95" customHeight="1" x14ac:dyDescent="0.2">
      <c r="A69" s="96" t="s">
        <v>62</v>
      </c>
      <c r="B69" s="189">
        <v>113</v>
      </c>
      <c r="C69" s="188">
        <v>0</v>
      </c>
      <c r="D69" s="189">
        <v>1</v>
      </c>
      <c r="E69" s="189">
        <v>2</v>
      </c>
      <c r="F69" s="189">
        <v>2</v>
      </c>
      <c r="G69" s="189">
        <v>1</v>
      </c>
      <c r="H69" s="189">
        <v>9</v>
      </c>
      <c r="I69" s="189">
        <v>0</v>
      </c>
      <c r="J69" s="189">
        <v>27</v>
      </c>
      <c r="K69" s="189">
        <v>28</v>
      </c>
      <c r="L69" s="189">
        <v>43</v>
      </c>
      <c r="M69" s="108">
        <v>0</v>
      </c>
      <c r="N69" s="97"/>
    </row>
    <row r="70" spans="1:14" ht="15.95" customHeight="1" x14ac:dyDescent="0.2">
      <c r="A70" s="98" t="s">
        <v>63</v>
      </c>
      <c r="B70" s="191">
        <v>1584</v>
      </c>
      <c r="C70" s="198">
        <v>0</v>
      </c>
      <c r="D70" s="191">
        <v>19</v>
      </c>
      <c r="E70" s="191">
        <v>124</v>
      </c>
      <c r="F70" s="191">
        <v>115</v>
      </c>
      <c r="G70" s="191">
        <v>75</v>
      </c>
      <c r="H70" s="191">
        <v>228</v>
      </c>
      <c r="I70" s="191">
        <v>15</v>
      </c>
      <c r="J70" s="191">
        <v>283</v>
      </c>
      <c r="K70" s="191">
        <v>249</v>
      </c>
      <c r="L70" s="191">
        <v>476</v>
      </c>
      <c r="M70" s="109">
        <v>0</v>
      </c>
      <c r="N70" s="97"/>
    </row>
    <row r="71" spans="1:14" ht="15.95" customHeight="1" x14ac:dyDescent="0.2">
      <c r="A71" s="96" t="s">
        <v>64</v>
      </c>
      <c r="B71" s="187">
        <v>201</v>
      </c>
      <c r="C71" s="186">
        <v>0</v>
      </c>
      <c r="D71" s="187">
        <v>1</v>
      </c>
      <c r="E71" s="187">
        <v>2</v>
      </c>
      <c r="F71" s="187">
        <v>9</v>
      </c>
      <c r="G71" s="187">
        <v>1</v>
      </c>
      <c r="H71" s="187">
        <v>21</v>
      </c>
      <c r="I71" s="187">
        <v>0</v>
      </c>
      <c r="J71" s="187">
        <v>128</v>
      </c>
      <c r="K71" s="187">
        <v>28</v>
      </c>
      <c r="L71" s="187">
        <v>11</v>
      </c>
      <c r="M71" s="107">
        <v>0</v>
      </c>
      <c r="N71" s="97"/>
    </row>
    <row r="72" spans="1:14" ht="15.95" customHeight="1" x14ac:dyDescent="0.2">
      <c r="A72" s="96" t="s">
        <v>65</v>
      </c>
      <c r="B72" s="187">
        <v>198</v>
      </c>
      <c r="C72" s="186">
        <v>0</v>
      </c>
      <c r="D72" s="187">
        <v>6</v>
      </c>
      <c r="E72" s="187">
        <v>5</v>
      </c>
      <c r="F72" s="187">
        <v>28</v>
      </c>
      <c r="G72" s="187">
        <v>14</v>
      </c>
      <c r="H72" s="187">
        <v>18</v>
      </c>
      <c r="I72" s="187">
        <v>2</v>
      </c>
      <c r="J72" s="187">
        <v>48</v>
      </c>
      <c r="K72" s="187">
        <v>29</v>
      </c>
      <c r="L72" s="187">
        <v>48</v>
      </c>
      <c r="M72" s="107">
        <v>0</v>
      </c>
      <c r="N72" s="97"/>
    </row>
    <row r="73" spans="1:14" ht="15.95" customHeight="1" x14ac:dyDescent="0.2">
      <c r="A73" s="96" t="s">
        <v>66</v>
      </c>
      <c r="B73" s="187">
        <v>400</v>
      </c>
      <c r="C73" s="186">
        <v>0</v>
      </c>
      <c r="D73" s="187">
        <v>1</v>
      </c>
      <c r="E73" s="187">
        <v>18</v>
      </c>
      <c r="F73" s="187">
        <v>25</v>
      </c>
      <c r="G73" s="187">
        <v>14</v>
      </c>
      <c r="H73" s="187">
        <v>96</v>
      </c>
      <c r="I73" s="187">
        <v>0</v>
      </c>
      <c r="J73" s="187">
        <v>69</v>
      </c>
      <c r="K73" s="187">
        <v>23</v>
      </c>
      <c r="L73" s="187">
        <v>154</v>
      </c>
      <c r="M73" s="107">
        <v>0</v>
      </c>
      <c r="N73" s="97"/>
    </row>
    <row r="74" spans="1:14" ht="15.95" customHeight="1" x14ac:dyDescent="0.2">
      <c r="A74" s="96" t="s">
        <v>67</v>
      </c>
      <c r="B74" s="187">
        <v>184</v>
      </c>
      <c r="C74" s="186">
        <v>0</v>
      </c>
      <c r="D74" s="187">
        <v>2</v>
      </c>
      <c r="E74" s="187">
        <v>52</v>
      </c>
      <c r="F74" s="187">
        <v>3</v>
      </c>
      <c r="G74" s="187">
        <v>2</v>
      </c>
      <c r="H74" s="187">
        <v>11</v>
      </c>
      <c r="I74" s="187">
        <v>3</v>
      </c>
      <c r="J74" s="187">
        <v>11</v>
      </c>
      <c r="K74" s="187">
        <v>2</v>
      </c>
      <c r="L74" s="187">
        <v>98</v>
      </c>
      <c r="M74" s="107">
        <v>0</v>
      </c>
      <c r="N74" s="97"/>
    </row>
    <row r="75" spans="1:14" ht="15.95" customHeight="1" x14ac:dyDescent="0.2">
      <c r="A75" s="96" t="s">
        <v>68</v>
      </c>
      <c r="B75" s="187">
        <v>56</v>
      </c>
      <c r="C75" s="186">
        <v>0</v>
      </c>
      <c r="D75" s="187">
        <v>0</v>
      </c>
      <c r="E75" s="187">
        <v>1</v>
      </c>
      <c r="F75" s="187">
        <v>10</v>
      </c>
      <c r="G75" s="187">
        <v>0</v>
      </c>
      <c r="H75" s="187">
        <v>5</v>
      </c>
      <c r="I75" s="187">
        <v>0</v>
      </c>
      <c r="J75" s="187">
        <v>12</v>
      </c>
      <c r="K75" s="187">
        <v>0</v>
      </c>
      <c r="L75" s="187">
        <v>28</v>
      </c>
      <c r="M75" s="107">
        <v>0</v>
      </c>
      <c r="N75" s="97"/>
    </row>
    <row r="76" spans="1:14" ht="15.95" customHeight="1" x14ac:dyDescent="0.2">
      <c r="A76" s="96" t="s">
        <v>69</v>
      </c>
      <c r="B76" s="187">
        <v>296</v>
      </c>
      <c r="C76" s="186">
        <v>0</v>
      </c>
      <c r="D76" s="187">
        <v>2</v>
      </c>
      <c r="E76" s="187">
        <v>10</v>
      </c>
      <c r="F76" s="187">
        <v>20</v>
      </c>
      <c r="G76" s="187">
        <v>10</v>
      </c>
      <c r="H76" s="187">
        <v>70</v>
      </c>
      <c r="I76" s="187">
        <v>2</v>
      </c>
      <c r="J76" s="187">
        <v>101</v>
      </c>
      <c r="K76" s="187">
        <v>38</v>
      </c>
      <c r="L76" s="187">
        <v>43</v>
      </c>
      <c r="M76" s="107">
        <v>0</v>
      </c>
      <c r="N76" s="97"/>
    </row>
    <row r="77" spans="1:14" ht="15.95" customHeight="1" x14ac:dyDescent="0.2">
      <c r="A77" s="96" t="s">
        <v>70</v>
      </c>
      <c r="B77" s="187">
        <v>246</v>
      </c>
      <c r="C77" s="186">
        <v>0</v>
      </c>
      <c r="D77" s="187">
        <v>1</v>
      </c>
      <c r="E77" s="187">
        <v>8</v>
      </c>
      <c r="F77" s="187">
        <v>16</v>
      </c>
      <c r="G77" s="187">
        <v>13</v>
      </c>
      <c r="H77" s="187">
        <v>25</v>
      </c>
      <c r="I77" s="187">
        <v>1</v>
      </c>
      <c r="J77" s="187">
        <v>35</v>
      </c>
      <c r="K77" s="187">
        <v>145</v>
      </c>
      <c r="L77" s="187">
        <v>2</v>
      </c>
      <c r="M77" s="107">
        <v>0</v>
      </c>
      <c r="N77" s="97"/>
    </row>
    <row r="78" spans="1:14" ht="15.95" customHeight="1" x14ac:dyDescent="0.2">
      <c r="A78" s="96" t="s">
        <v>71</v>
      </c>
      <c r="B78" s="187">
        <v>21</v>
      </c>
      <c r="C78" s="186">
        <v>0</v>
      </c>
      <c r="D78" s="187">
        <v>1</v>
      </c>
      <c r="E78" s="187">
        <v>1</v>
      </c>
      <c r="F78" s="187">
        <v>2</v>
      </c>
      <c r="G78" s="187">
        <v>0</v>
      </c>
      <c r="H78" s="187">
        <v>2</v>
      </c>
      <c r="I78" s="187">
        <v>0</v>
      </c>
      <c r="J78" s="187">
        <v>12</v>
      </c>
      <c r="K78" s="187">
        <v>2</v>
      </c>
      <c r="L78" s="187">
        <v>1</v>
      </c>
      <c r="M78" s="107">
        <v>0</v>
      </c>
      <c r="N78" s="97"/>
    </row>
    <row r="79" spans="1:14" ht="15.95" customHeight="1" x14ac:dyDescent="0.2">
      <c r="A79" s="96" t="s">
        <v>72</v>
      </c>
      <c r="B79" s="187">
        <v>15</v>
      </c>
      <c r="C79" s="186">
        <v>0</v>
      </c>
      <c r="D79" s="187">
        <v>0</v>
      </c>
      <c r="E79" s="187">
        <v>4</v>
      </c>
      <c r="F79" s="187">
        <v>1</v>
      </c>
      <c r="G79" s="187">
        <v>2</v>
      </c>
      <c r="H79" s="187">
        <v>2</v>
      </c>
      <c r="I79" s="187">
        <v>0</v>
      </c>
      <c r="J79" s="187">
        <v>6</v>
      </c>
      <c r="K79" s="187">
        <v>0</v>
      </c>
      <c r="L79" s="187">
        <v>0</v>
      </c>
      <c r="M79" s="107">
        <v>0</v>
      </c>
      <c r="N79" s="97"/>
    </row>
    <row r="80" spans="1:14" ht="15.95" customHeight="1" x14ac:dyDescent="0.2">
      <c r="A80" s="96" t="s">
        <v>73</v>
      </c>
      <c r="B80" s="187">
        <v>513</v>
      </c>
      <c r="C80" s="186">
        <v>0</v>
      </c>
      <c r="D80" s="187">
        <v>1</v>
      </c>
      <c r="E80" s="187">
        <v>17</v>
      </c>
      <c r="F80" s="187">
        <v>75</v>
      </c>
      <c r="G80" s="187">
        <v>17</v>
      </c>
      <c r="H80" s="187">
        <v>33</v>
      </c>
      <c r="I80" s="187">
        <v>-2</v>
      </c>
      <c r="J80" s="187">
        <v>200</v>
      </c>
      <c r="K80" s="187">
        <v>77</v>
      </c>
      <c r="L80" s="187">
        <v>95</v>
      </c>
      <c r="M80" s="107">
        <v>0</v>
      </c>
      <c r="N80" s="97"/>
    </row>
    <row r="81" spans="1:14" ht="15.95" customHeight="1" x14ac:dyDescent="0.2">
      <c r="A81" s="96" t="s">
        <v>74</v>
      </c>
      <c r="B81" s="187">
        <v>79</v>
      </c>
      <c r="C81" s="186">
        <v>0</v>
      </c>
      <c r="D81" s="187">
        <v>0</v>
      </c>
      <c r="E81" s="187">
        <v>1</v>
      </c>
      <c r="F81" s="187">
        <v>20</v>
      </c>
      <c r="G81" s="187">
        <v>2</v>
      </c>
      <c r="H81" s="187">
        <v>7</v>
      </c>
      <c r="I81" s="187">
        <v>0</v>
      </c>
      <c r="J81" s="187">
        <v>1</v>
      </c>
      <c r="K81" s="187">
        <v>3</v>
      </c>
      <c r="L81" s="187">
        <v>45</v>
      </c>
      <c r="M81" s="107">
        <v>0</v>
      </c>
      <c r="N81" s="97"/>
    </row>
    <row r="82" spans="1:14" ht="15.95" customHeight="1" x14ac:dyDescent="0.2">
      <c r="A82" s="96" t="s">
        <v>75</v>
      </c>
      <c r="B82" s="187">
        <v>51</v>
      </c>
      <c r="C82" s="186">
        <v>0</v>
      </c>
      <c r="D82" s="187">
        <v>1</v>
      </c>
      <c r="E82" s="187">
        <v>9</v>
      </c>
      <c r="F82" s="187">
        <v>6</v>
      </c>
      <c r="G82" s="187">
        <v>4</v>
      </c>
      <c r="H82" s="187">
        <v>4</v>
      </c>
      <c r="I82" s="187">
        <v>0</v>
      </c>
      <c r="J82" s="187">
        <v>15</v>
      </c>
      <c r="K82" s="187">
        <v>10</v>
      </c>
      <c r="L82" s="187">
        <v>2</v>
      </c>
      <c r="M82" s="107">
        <v>0</v>
      </c>
      <c r="N82" s="97"/>
    </row>
    <row r="83" spans="1:14" ht="15.95" customHeight="1" x14ac:dyDescent="0.2">
      <c r="A83" s="96" t="s">
        <v>76</v>
      </c>
      <c r="B83" s="189">
        <v>358</v>
      </c>
      <c r="C83" s="188">
        <v>0</v>
      </c>
      <c r="D83" s="189">
        <v>50</v>
      </c>
      <c r="E83" s="189">
        <v>15</v>
      </c>
      <c r="F83" s="189">
        <v>65</v>
      </c>
      <c r="G83" s="189">
        <v>24</v>
      </c>
      <c r="H83" s="189">
        <v>52</v>
      </c>
      <c r="I83" s="189">
        <v>0</v>
      </c>
      <c r="J83" s="189">
        <v>48</v>
      </c>
      <c r="K83" s="189">
        <v>71</v>
      </c>
      <c r="L83" s="189">
        <v>33</v>
      </c>
      <c r="M83" s="108">
        <v>0</v>
      </c>
      <c r="N83" s="97"/>
    </row>
    <row r="84" spans="1:14" ht="15.95" customHeight="1" x14ac:dyDescent="0.2">
      <c r="A84" s="98" t="s">
        <v>77</v>
      </c>
      <c r="B84" s="191">
        <v>2618</v>
      </c>
      <c r="C84" s="198">
        <v>0</v>
      </c>
      <c r="D84" s="191">
        <v>66</v>
      </c>
      <c r="E84" s="191">
        <v>143</v>
      </c>
      <c r="F84" s="191">
        <v>280</v>
      </c>
      <c r="G84" s="191">
        <v>103</v>
      </c>
      <c r="H84" s="191">
        <v>346</v>
      </c>
      <c r="I84" s="191">
        <v>6</v>
      </c>
      <c r="J84" s="191">
        <v>686</v>
      </c>
      <c r="K84" s="191">
        <v>428</v>
      </c>
      <c r="L84" s="191">
        <v>560</v>
      </c>
      <c r="M84" s="109">
        <v>0</v>
      </c>
      <c r="N84" s="97"/>
    </row>
    <row r="85" spans="1:14" ht="15.95" customHeight="1" x14ac:dyDescent="0.2">
      <c r="A85" s="96" t="s">
        <v>78</v>
      </c>
      <c r="B85" s="187">
        <v>38</v>
      </c>
      <c r="C85" s="186">
        <v>0</v>
      </c>
      <c r="D85" s="187">
        <v>0</v>
      </c>
      <c r="E85" s="187">
        <v>0</v>
      </c>
      <c r="F85" s="187">
        <v>2</v>
      </c>
      <c r="G85" s="187">
        <v>2</v>
      </c>
      <c r="H85" s="187">
        <v>13</v>
      </c>
      <c r="I85" s="187">
        <v>0</v>
      </c>
      <c r="J85" s="187">
        <v>1</v>
      </c>
      <c r="K85" s="187">
        <v>0</v>
      </c>
      <c r="L85" s="187">
        <v>20</v>
      </c>
      <c r="M85" s="107">
        <v>0</v>
      </c>
      <c r="N85" s="97"/>
    </row>
    <row r="86" spans="1:14" ht="15.95" customHeight="1" x14ac:dyDescent="0.2">
      <c r="A86" s="96" t="s">
        <v>79</v>
      </c>
      <c r="B86" s="187">
        <v>111</v>
      </c>
      <c r="C86" s="186">
        <v>0</v>
      </c>
      <c r="D86" s="187">
        <v>2</v>
      </c>
      <c r="E86" s="187">
        <v>12</v>
      </c>
      <c r="F86" s="187">
        <v>6</v>
      </c>
      <c r="G86" s="187">
        <v>8</v>
      </c>
      <c r="H86" s="187">
        <v>23</v>
      </c>
      <c r="I86" s="187">
        <v>0</v>
      </c>
      <c r="J86" s="187">
        <v>13</v>
      </c>
      <c r="K86" s="187">
        <v>37</v>
      </c>
      <c r="L86" s="187">
        <v>10</v>
      </c>
      <c r="M86" s="107">
        <v>0</v>
      </c>
      <c r="N86" s="97"/>
    </row>
    <row r="87" spans="1:14" ht="15.95" customHeight="1" x14ac:dyDescent="0.2">
      <c r="A87" s="96" t="s">
        <v>80</v>
      </c>
      <c r="B87" s="187">
        <v>96</v>
      </c>
      <c r="C87" s="186">
        <v>0</v>
      </c>
      <c r="D87" s="187">
        <v>0</v>
      </c>
      <c r="E87" s="187">
        <v>14</v>
      </c>
      <c r="F87" s="187">
        <v>1</v>
      </c>
      <c r="G87" s="187">
        <v>0</v>
      </c>
      <c r="H87" s="187">
        <v>5</v>
      </c>
      <c r="I87" s="187">
        <v>0</v>
      </c>
      <c r="J87" s="187">
        <v>25</v>
      </c>
      <c r="K87" s="187">
        <v>51</v>
      </c>
      <c r="L87" s="187">
        <v>0</v>
      </c>
      <c r="M87" s="107">
        <v>0</v>
      </c>
      <c r="N87" s="97"/>
    </row>
    <row r="88" spans="1:14" ht="15.95" customHeight="1" x14ac:dyDescent="0.2">
      <c r="A88" s="96" t="s">
        <v>81</v>
      </c>
      <c r="B88" s="187">
        <v>1</v>
      </c>
      <c r="C88" s="186">
        <v>0</v>
      </c>
      <c r="D88" s="187">
        <v>0</v>
      </c>
      <c r="E88" s="187">
        <v>0</v>
      </c>
      <c r="F88" s="187">
        <v>0</v>
      </c>
      <c r="G88" s="187">
        <v>1</v>
      </c>
      <c r="H88" s="187">
        <v>0</v>
      </c>
      <c r="I88" s="187">
        <v>0</v>
      </c>
      <c r="J88" s="187">
        <v>0</v>
      </c>
      <c r="K88" s="187">
        <v>0</v>
      </c>
      <c r="L88" s="187">
        <v>0</v>
      </c>
      <c r="M88" s="107">
        <v>0</v>
      </c>
      <c r="N88" s="97"/>
    </row>
    <row r="89" spans="1:14" ht="15.95" customHeight="1" x14ac:dyDescent="0.2">
      <c r="A89" s="96" t="s">
        <v>82</v>
      </c>
      <c r="B89" s="187">
        <v>234</v>
      </c>
      <c r="C89" s="186">
        <v>0</v>
      </c>
      <c r="D89" s="187">
        <v>0</v>
      </c>
      <c r="E89" s="187">
        <v>15</v>
      </c>
      <c r="F89" s="187">
        <v>9</v>
      </c>
      <c r="G89" s="187">
        <v>2</v>
      </c>
      <c r="H89" s="187">
        <v>10</v>
      </c>
      <c r="I89" s="187">
        <v>0</v>
      </c>
      <c r="J89" s="187">
        <v>121</v>
      </c>
      <c r="K89" s="187">
        <v>75</v>
      </c>
      <c r="L89" s="187">
        <v>2</v>
      </c>
      <c r="M89" s="107">
        <v>0</v>
      </c>
      <c r="N89" s="97"/>
    </row>
    <row r="90" spans="1:14" ht="15.95" customHeight="1" x14ac:dyDescent="0.2">
      <c r="A90" s="96" t="s">
        <v>83</v>
      </c>
      <c r="B90" s="187">
        <v>103</v>
      </c>
      <c r="C90" s="186">
        <v>0</v>
      </c>
      <c r="D90" s="187">
        <v>3</v>
      </c>
      <c r="E90" s="187">
        <v>1</v>
      </c>
      <c r="F90" s="187">
        <v>2</v>
      </c>
      <c r="G90" s="187">
        <v>2</v>
      </c>
      <c r="H90" s="187">
        <v>29</v>
      </c>
      <c r="I90" s="187">
        <v>5</v>
      </c>
      <c r="J90" s="187">
        <v>6</v>
      </c>
      <c r="K90" s="187">
        <v>44</v>
      </c>
      <c r="L90" s="187">
        <v>11</v>
      </c>
      <c r="M90" s="107">
        <v>0</v>
      </c>
      <c r="N90" s="97"/>
    </row>
    <row r="91" spans="1:14" ht="15.95" customHeight="1" x14ac:dyDescent="0.2">
      <c r="A91" s="96" t="s">
        <v>84</v>
      </c>
      <c r="B91" s="187">
        <v>159</v>
      </c>
      <c r="C91" s="186">
        <v>0</v>
      </c>
      <c r="D91" s="187">
        <v>1</v>
      </c>
      <c r="E91" s="187">
        <v>9</v>
      </c>
      <c r="F91" s="187">
        <v>11</v>
      </c>
      <c r="G91" s="187">
        <v>6</v>
      </c>
      <c r="H91" s="187">
        <v>22</v>
      </c>
      <c r="I91" s="187">
        <v>0</v>
      </c>
      <c r="J91" s="187">
        <v>22</v>
      </c>
      <c r="K91" s="187">
        <v>47</v>
      </c>
      <c r="L91" s="187">
        <v>41</v>
      </c>
      <c r="M91" s="107">
        <v>0</v>
      </c>
      <c r="N91" s="97"/>
    </row>
    <row r="92" spans="1:14" ht="15.95" customHeight="1" x14ac:dyDescent="0.2">
      <c r="A92" s="96" t="s">
        <v>85</v>
      </c>
      <c r="B92" s="187">
        <v>348</v>
      </c>
      <c r="C92" s="186">
        <v>1</v>
      </c>
      <c r="D92" s="187">
        <v>1</v>
      </c>
      <c r="E92" s="187">
        <v>18</v>
      </c>
      <c r="F92" s="187">
        <v>15</v>
      </c>
      <c r="G92" s="187">
        <v>28</v>
      </c>
      <c r="H92" s="187">
        <v>71</v>
      </c>
      <c r="I92" s="187">
        <v>3</v>
      </c>
      <c r="J92" s="187">
        <v>59</v>
      </c>
      <c r="K92" s="187">
        <v>37</v>
      </c>
      <c r="L92" s="187">
        <v>115</v>
      </c>
      <c r="M92" s="107">
        <v>0</v>
      </c>
      <c r="N92" s="97"/>
    </row>
    <row r="93" spans="1:14" ht="15.95" customHeight="1" x14ac:dyDescent="0.2">
      <c r="A93" s="96" t="s">
        <v>86</v>
      </c>
      <c r="B93" s="187">
        <v>16</v>
      </c>
      <c r="C93" s="186">
        <v>0</v>
      </c>
      <c r="D93" s="187">
        <v>0</v>
      </c>
      <c r="E93" s="187">
        <v>1</v>
      </c>
      <c r="F93" s="187">
        <v>0</v>
      </c>
      <c r="G93" s="187">
        <v>1</v>
      </c>
      <c r="H93" s="187">
        <v>1</v>
      </c>
      <c r="I93" s="187">
        <v>0</v>
      </c>
      <c r="J93" s="187">
        <v>9</v>
      </c>
      <c r="K93" s="187">
        <v>0</v>
      </c>
      <c r="L93" s="187">
        <v>4</v>
      </c>
      <c r="M93" s="107">
        <v>0</v>
      </c>
      <c r="N93" s="97"/>
    </row>
    <row r="94" spans="1:14" ht="15.95" customHeight="1" x14ac:dyDescent="0.2">
      <c r="A94" s="96" t="s">
        <v>87</v>
      </c>
      <c r="B94" s="187">
        <v>232</v>
      </c>
      <c r="C94" s="186">
        <v>0</v>
      </c>
      <c r="D94" s="187">
        <v>5</v>
      </c>
      <c r="E94" s="187">
        <v>8</v>
      </c>
      <c r="F94" s="187">
        <v>15</v>
      </c>
      <c r="G94" s="187">
        <v>11</v>
      </c>
      <c r="H94" s="187">
        <v>32</v>
      </c>
      <c r="I94" s="187">
        <v>2</v>
      </c>
      <c r="J94" s="187">
        <v>104</v>
      </c>
      <c r="K94" s="187">
        <v>19</v>
      </c>
      <c r="L94" s="187">
        <v>36</v>
      </c>
      <c r="M94" s="107">
        <v>0</v>
      </c>
      <c r="N94" s="97"/>
    </row>
    <row r="95" spans="1:14" ht="15.95" customHeight="1" x14ac:dyDescent="0.2">
      <c r="A95" s="96" t="s">
        <v>88</v>
      </c>
      <c r="B95" s="189">
        <v>84</v>
      </c>
      <c r="C95" s="188">
        <v>1</v>
      </c>
      <c r="D95" s="189">
        <v>0</v>
      </c>
      <c r="E95" s="189">
        <v>11</v>
      </c>
      <c r="F95" s="189">
        <v>11</v>
      </c>
      <c r="G95" s="189">
        <v>1</v>
      </c>
      <c r="H95" s="189">
        <v>25</v>
      </c>
      <c r="I95" s="189">
        <v>0</v>
      </c>
      <c r="J95" s="189">
        <v>3</v>
      </c>
      <c r="K95" s="189">
        <v>13</v>
      </c>
      <c r="L95" s="189">
        <v>19</v>
      </c>
      <c r="M95" s="108">
        <v>0</v>
      </c>
      <c r="N95" s="97"/>
    </row>
    <row r="96" spans="1:14" ht="15.95" customHeight="1" x14ac:dyDescent="0.2">
      <c r="A96" s="98" t="s">
        <v>89</v>
      </c>
      <c r="B96" s="191">
        <v>1422</v>
      </c>
      <c r="C96" s="198">
        <v>2</v>
      </c>
      <c r="D96" s="191">
        <v>12</v>
      </c>
      <c r="E96" s="191">
        <v>89</v>
      </c>
      <c r="F96" s="191">
        <v>72</v>
      </c>
      <c r="G96" s="191">
        <v>62</v>
      </c>
      <c r="H96" s="191">
        <v>231</v>
      </c>
      <c r="I96" s="191">
        <v>10</v>
      </c>
      <c r="J96" s="191">
        <v>363</v>
      </c>
      <c r="K96" s="191">
        <v>323</v>
      </c>
      <c r="L96" s="191">
        <v>258</v>
      </c>
      <c r="M96" s="109">
        <v>0</v>
      </c>
      <c r="N96" s="97"/>
    </row>
    <row r="97" spans="1:14" ht="15.95" customHeight="1" thickBot="1" x14ac:dyDescent="0.25">
      <c r="A97" s="102" t="s">
        <v>90</v>
      </c>
      <c r="B97" s="202">
        <v>15427</v>
      </c>
      <c r="C97" s="201">
        <v>8</v>
      </c>
      <c r="D97" s="197">
        <v>305</v>
      </c>
      <c r="E97" s="197">
        <v>1159</v>
      </c>
      <c r="F97" s="197">
        <v>1044</v>
      </c>
      <c r="G97" s="197">
        <v>696</v>
      </c>
      <c r="H97" s="197">
        <v>2475</v>
      </c>
      <c r="I97" s="197">
        <v>77</v>
      </c>
      <c r="J97" s="197">
        <v>3109</v>
      </c>
      <c r="K97" s="197">
        <v>3496</v>
      </c>
      <c r="L97" s="197">
        <v>3058</v>
      </c>
      <c r="M97" s="111">
        <v>0</v>
      </c>
      <c r="N97" s="97"/>
    </row>
    <row r="98" spans="1:14" x14ac:dyDescent="0.2">
      <c r="A98" s="101"/>
      <c r="B98" s="97"/>
      <c r="C98" s="97"/>
      <c r="D98" s="97"/>
      <c r="E98" s="97"/>
      <c r="F98" s="97"/>
      <c r="G98" s="97"/>
      <c r="H98" s="97"/>
      <c r="I98" s="97"/>
      <c r="J98" s="97"/>
      <c r="K98" s="97"/>
      <c r="L98" s="97"/>
      <c r="M98" s="97"/>
      <c r="N98" s="97"/>
    </row>
    <row r="99" spans="1:14" ht="42.75" customHeight="1" x14ac:dyDescent="0.2">
      <c r="A99" s="375" t="s">
        <v>400</v>
      </c>
      <c r="B99" s="375"/>
      <c r="C99" s="375"/>
      <c r="D99" s="375"/>
      <c r="E99" s="375"/>
      <c r="F99" s="375"/>
      <c r="G99" s="375"/>
      <c r="H99" s="375"/>
      <c r="I99" s="375"/>
      <c r="J99" s="375"/>
      <c r="K99" s="375"/>
      <c r="L99" s="375"/>
      <c r="M99" s="375"/>
    </row>
  </sheetData>
  <mergeCells count="5">
    <mergeCell ref="A8:A9"/>
    <mergeCell ref="B8:B9"/>
    <mergeCell ref="C8:M8"/>
    <mergeCell ref="L7:M7"/>
    <mergeCell ref="A99:M99"/>
  </mergeCells>
  <phoneticPr fontId="25" type="noConversion"/>
  <pageMargins left="0.78740157480314965" right="0.39370078740157483" top="0.59055118110236227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5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 x14ac:dyDescent="0.2">
      <c r="A1" s="9" t="s">
        <v>475</v>
      </c>
    </row>
    <row r="2" spans="1:14" s="17" customFormat="1" ht="11.25" x14ac:dyDescent="0.2">
      <c r="A2" s="12"/>
    </row>
    <row r="3" spans="1:14" s="15" customFormat="1" ht="18.75" x14ac:dyDescent="0.2">
      <c r="A3" s="10" t="s">
        <v>287</v>
      </c>
    </row>
    <row r="4" spans="1:14" s="20" customFormat="1" ht="14.25" x14ac:dyDescent="0.2">
      <c r="A4" s="163"/>
      <c r="B4" s="157">
        <v>0</v>
      </c>
      <c r="M4" s="168"/>
    </row>
    <row r="5" spans="1:14" s="15" customFormat="1" ht="15.75" x14ac:dyDescent="0.2">
      <c r="A5" s="7"/>
    </row>
    <row r="6" spans="1:14" s="20" customFormat="1" ht="20.25" x14ac:dyDescent="0.2">
      <c r="A6" s="56" t="s">
        <v>376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4" s="21" customFormat="1" ht="13.5" thickBot="1" x14ac:dyDescent="0.25">
      <c r="A7" s="58" t="s">
        <v>374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365">
        <v>42064</v>
      </c>
      <c r="M7" s="365"/>
      <c r="N7" s="60"/>
    </row>
    <row r="8" spans="1:14" s="31" customFormat="1" ht="14.25" x14ac:dyDescent="0.2">
      <c r="A8" s="92"/>
      <c r="B8" s="382" t="s">
        <v>289</v>
      </c>
      <c r="C8" s="409" t="s">
        <v>231</v>
      </c>
      <c r="D8" s="377"/>
      <c r="E8" s="377"/>
      <c r="F8" s="377"/>
      <c r="G8" s="377"/>
      <c r="H8" s="377"/>
      <c r="I8" s="377"/>
      <c r="J8" s="377"/>
      <c r="K8" s="377"/>
      <c r="L8" s="377"/>
      <c r="M8" s="378"/>
      <c r="N8" s="93"/>
    </row>
    <row r="9" spans="1:14" s="31" customFormat="1" ht="14.25" customHeight="1" x14ac:dyDescent="0.2">
      <c r="A9" s="94" t="s">
        <v>1</v>
      </c>
      <c r="B9" s="383"/>
      <c r="C9" s="429" t="s">
        <v>444</v>
      </c>
      <c r="D9" s="423" t="s">
        <v>445</v>
      </c>
      <c r="E9" s="423" t="s">
        <v>446</v>
      </c>
      <c r="F9" s="423" t="s">
        <v>447</v>
      </c>
      <c r="G9" s="423" t="s">
        <v>448</v>
      </c>
      <c r="H9" s="423" t="s">
        <v>449</v>
      </c>
      <c r="I9" s="423" t="s">
        <v>450</v>
      </c>
      <c r="J9" s="423" t="s">
        <v>451</v>
      </c>
      <c r="K9" s="423" t="s">
        <v>452</v>
      </c>
      <c r="L9" s="423" t="s">
        <v>453</v>
      </c>
      <c r="M9" s="426" t="s">
        <v>195</v>
      </c>
      <c r="N9" s="93"/>
    </row>
    <row r="10" spans="1:14" s="31" customFormat="1" ht="14.25" customHeight="1" x14ac:dyDescent="0.2">
      <c r="A10" s="94"/>
      <c r="B10" s="383"/>
      <c r="C10" s="430"/>
      <c r="D10" s="424"/>
      <c r="E10" s="424"/>
      <c r="F10" s="424"/>
      <c r="G10" s="424"/>
      <c r="H10" s="424"/>
      <c r="I10" s="424"/>
      <c r="J10" s="424"/>
      <c r="K10" s="424"/>
      <c r="L10" s="424"/>
      <c r="M10" s="427"/>
      <c r="N10" s="93"/>
    </row>
    <row r="11" spans="1:14" s="31" customFormat="1" ht="66.75" customHeight="1" thickBot="1" x14ac:dyDescent="0.25">
      <c r="A11" s="95"/>
      <c r="B11" s="384"/>
      <c r="C11" s="431"/>
      <c r="D11" s="425"/>
      <c r="E11" s="425"/>
      <c r="F11" s="425"/>
      <c r="G11" s="425"/>
      <c r="H11" s="425"/>
      <c r="I11" s="425"/>
      <c r="J11" s="425"/>
      <c r="K11" s="425"/>
      <c r="L11" s="425"/>
      <c r="M11" s="428"/>
      <c r="N11" s="93"/>
    </row>
    <row r="12" spans="1:14" ht="15.95" customHeight="1" x14ac:dyDescent="0.2">
      <c r="A12" s="96" t="s">
        <v>3</v>
      </c>
      <c r="B12" s="229">
        <v>229</v>
      </c>
      <c r="C12" s="204">
        <v>0</v>
      </c>
      <c r="D12" s="184">
        <v>9</v>
      </c>
      <c r="E12" s="184">
        <v>27</v>
      </c>
      <c r="F12" s="184">
        <v>78</v>
      </c>
      <c r="G12" s="184">
        <v>69</v>
      </c>
      <c r="H12" s="184">
        <v>12</v>
      </c>
      <c r="I12" s="184">
        <v>2</v>
      </c>
      <c r="J12" s="184">
        <v>5</v>
      </c>
      <c r="K12" s="184">
        <v>26</v>
      </c>
      <c r="L12" s="184">
        <v>1</v>
      </c>
      <c r="M12" s="185">
        <v>0</v>
      </c>
      <c r="N12" s="97"/>
    </row>
    <row r="13" spans="1:14" ht="15.95" customHeight="1" x14ac:dyDescent="0.2">
      <c r="A13" s="96" t="s">
        <v>4</v>
      </c>
      <c r="B13" s="230">
        <v>257</v>
      </c>
      <c r="C13" s="186">
        <v>0</v>
      </c>
      <c r="D13" s="187">
        <v>30</v>
      </c>
      <c r="E13" s="187">
        <v>16</v>
      </c>
      <c r="F13" s="187">
        <v>43</v>
      </c>
      <c r="G13" s="187">
        <v>11</v>
      </c>
      <c r="H13" s="187">
        <v>115</v>
      </c>
      <c r="I13" s="187">
        <v>7</v>
      </c>
      <c r="J13" s="187">
        <v>15</v>
      </c>
      <c r="K13" s="187">
        <v>16</v>
      </c>
      <c r="L13" s="187">
        <v>4</v>
      </c>
      <c r="M13" s="107">
        <v>0</v>
      </c>
      <c r="N13" s="97"/>
    </row>
    <row r="14" spans="1:14" ht="15.95" customHeight="1" x14ac:dyDescent="0.2">
      <c r="A14" s="96" t="s">
        <v>5</v>
      </c>
      <c r="B14" s="230">
        <v>130</v>
      </c>
      <c r="C14" s="186">
        <v>0</v>
      </c>
      <c r="D14" s="187">
        <v>10</v>
      </c>
      <c r="E14" s="187">
        <v>15</v>
      </c>
      <c r="F14" s="187">
        <v>40</v>
      </c>
      <c r="G14" s="187">
        <v>8</v>
      </c>
      <c r="H14" s="187">
        <v>1</v>
      </c>
      <c r="I14" s="187">
        <v>23</v>
      </c>
      <c r="J14" s="187">
        <v>5</v>
      </c>
      <c r="K14" s="187">
        <v>21</v>
      </c>
      <c r="L14" s="187">
        <v>7</v>
      </c>
      <c r="M14" s="107">
        <v>0</v>
      </c>
      <c r="N14" s="97"/>
    </row>
    <row r="15" spans="1:14" ht="15.95" customHeight="1" x14ac:dyDescent="0.2">
      <c r="A15" s="96" t="s">
        <v>6</v>
      </c>
      <c r="B15" s="230">
        <v>453</v>
      </c>
      <c r="C15" s="186">
        <v>2</v>
      </c>
      <c r="D15" s="187">
        <v>7</v>
      </c>
      <c r="E15" s="187">
        <v>13</v>
      </c>
      <c r="F15" s="187">
        <v>32</v>
      </c>
      <c r="G15" s="187">
        <v>13</v>
      </c>
      <c r="H15" s="187">
        <v>1</v>
      </c>
      <c r="I15" s="187">
        <v>360</v>
      </c>
      <c r="J15" s="187">
        <v>4</v>
      </c>
      <c r="K15" s="187">
        <v>20</v>
      </c>
      <c r="L15" s="187">
        <v>1</v>
      </c>
      <c r="M15" s="107">
        <v>0</v>
      </c>
      <c r="N15" s="97"/>
    </row>
    <row r="16" spans="1:14" ht="15.95" customHeight="1" x14ac:dyDescent="0.2">
      <c r="A16" s="96" t="s">
        <v>7</v>
      </c>
      <c r="B16" s="230">
        <v>48</v>
      </c>
      <c r="C16" s="186">
        <v>0</v>
      </c>
      <c r="D16" s="187">
        <v>7</v>
      </c>
      <c r="E16" s="187">
        <v>15</v>
      </c>
      <c r="F16" s="187">
        <v>12</v>
      </c>
      <c r="G16" s="187">
        <v>1</v>
      </c>
      <c r="H16" s="187">
        <v>0</v>
      </c>
      <c r="I16" s="187">
        <v>3</v>
      </c>
      <c r="J16" s="187">
        <v>3</v>
      </c>
      <c r="K16" s="187">
        <v>6</v>
      </c>
      <c r="L16" s="187">
        <v>1</v>
      </c>
      <c r="M16" s="107">
        <v>0</v>
      </c>
      <c r="N16" s="97"/>
    </row>
    <row r="17" spans="1:14" ht="15.95" customHeight="1" x14ac:dyDescent="0.2">
      <c r="A17" s="96" t="s">
        <v>8</v>
      </c>
      <c r="B17" s="230">
        <v>30</v>
      </c>
      <c r="C17" s="186">
        <v>0</v>
      </c>
      <c r="D17" s="187">
        <v>1</v>
      </c>
      <c r="E17" s="187">
        <v>0</v>
      </c>
      <c r="F17" s="187">
        <v>7</v>
      </c>
      <c r="G17" s="187">
        <v>12</v>
      </c>
      <c r="H17" s="187">
        <v>2</v>
      </c>
      <c r="I17" s="187">
        <v>1</v>
      </c>
      <c r="J17" s="187">
        <v>0</v>
      </c>
      <c r="K17" s="187">
        <v>6</v>
      </c>
      <c r="L17" s="187">
        <v>1</v>
      </c>
      <c r="M17" s="107">
        <v>0</v>
      </c>
      <c r="N17" s="97"/>
    </row>
    <row r="18" spans="1:14" ht="15.95" customHeight="1" x14ac:dyDescent="0.2">
      <c r="A18" s="96" t="s">
        <v>9</v>
      </c>
      <c r="B18" s="230">
        <v>55</v>
      </c>
      <c r="C18" s="186">
        <v>0</v>
      </c>
      <c r="D18" s="187">
        <v>1</v>
      </c>
      <c r="E18" s="187">
        <v>9</v>
      </c>
      <c r="F18" s="187">
        <v>36</v>
      </c>
      <c r="G18" s="187">
        <v>6</v>
      </c>
      <c r="H18" s="187">
        <v>3</v>
      </c>
      <c r="I18" s="187">
        <v>0</v>
      </c>
      <c r="J18" s="187">
        <v>0</v>
      </c>
      <c r="K18" s="187">
        <v>0</v>
      </c>
      <c r="L18" s="187">
        <v>0</v>
      </c>
      <c r="M18" s="107">
        <v>0</v>
      </c>
      <c r="N18" s="97"/>
    </row>
    <row r="19" spans="1:14" ht="15.95" customHeight="1" x14ac:dyDescent="0.2">
      <c r="A19" s="96" t="s">
        <v>10</v>
      </c>
      <c r="B19" s="231">
        <v>35</v>
      </c>
      <c r="C19" s="188">
        <v>0</v>
      </c>
      <c r="D19" s="189">
        <v>0</v>
      </c>
      <c r="E19" s="189">
        <v>9</v>
      </c>
      <c r="F19" s="189">
        <v>10</v>
      </c>
      <c r="G19" s="189">
        <v>9</v>
      </c>
      <c r="H19" s="189">
        <v>6</v>
      </c>
      <c r="I19" s="189">
        <v>0</v>
      </c>
      <c r="J19" s="189">
        <v>0</v>
      </c>
      <c r="K19" s="189">
        <v>1</v>
      </c>
      <c r="L19" s="189">
        <v>0</v>
      </c>
      <c r="M19" s="108">
        <v>0</v>
      </c>
      <c r="N19" s="97"/>
    </row>
    <row r="20" spans="1:14" ht="15.95" customHeight="1" x14ac:dyDescent="0.2">
      <c r="A20" s="98" t="s">
        <v>11</v>
      </c>
      <c r="B20" s="232">
        <v>1237</v>
      </c>
      <c r="C20" s="198">
        <v>2</v>
      </c>
      <c r="D20" s="191">
        <v>65</v>
      </c>
      <c r="E20" s="191">
        <v>104</v>
      </c>
      <c r="F20" s="191">
        <v>258</v>
      </c>
      <c r="G20" s="191">
        <v>129</v>
      </c>
      <c r="H20" s="191">
        <v>140</v>
      </c>
      <c r="I20" s="191">
        <v>396</v>
      </c>
      <c r="J20" s="191">
        <v>32</v>
      </c>
      <c r="K20" s="191">
        <v>96</v>
      </c>
      <c r="L20" s="191">
        <v>15</v>
      </c>
      <c r="M20" s="109">
        <v>0</v>
      </c>
      <c r="N20" s="97"/>
    </row>
    <row r="21" spans="1:14" ht="15.95" customHeight="1" x14ac:dyDescent="0.2">
      <c r="A21" s="96" t="s">
        <v>12</v>
      </c>
      <c r="B21" s="233">
        <v>278</v>
      </c>
      <c r="C21" s="186">
        <v>0</v>
      </c>
      <c r="D21" s="187">
        <v>11</v>
      </c>
      <c r="E21" s="187">
        <v>74</v>
      </c>
      <c r="F21" s="187">
        <v>81</v>
      </c>
      <c r="G21" s="187">
        <v>43</v>
      </c>
      <c r="H21" s="187">
        <v>14</v>
      </c>
      <c r="I21" s="187">
        <v>7</v>
      </c>
      <c r="J21" s="187">
        <v>16</v>
      </c>
      <c r="K21" s="187">
        <v>11</v>
      </c>
      <c r="L21" s="187">
        <v>21</v>
      </c>
      <c r="M21" s="107">
        <v>0</v>
      </c>
      <c r="N21" s="97"/>
    </row>
    <row r="22" spans="1:14" ht="15.95" customHeight="1" x14ac:dyDescent="0.2">
      <c r="A22" s="96" t="s">
        <v>13</v>
      </c>
      <c r="B22" s="230">
        <v>335</v>
      </c>
      <c r="C22" s="186">
        <v>0</v>
      </c>
      <c r="D22" s="187">
        <v>117</v>
      </c>
      <c r="E22" s="187">
        <v>21</v>
      </c>
      <c r="F22" s="187">
        <v>62</v>
      </c>
      <c r="G22" s="187">
        <v>26</v>
      </c>
      <c r="H22" s="187">
        <v>98</v>
      </c>
      <c r="I22" s="187">
        <v>4</v>
      </c>
      <c r="J22" s="187">
        <v>2</v>
      </c>
      <c r="K22" s="187">
        <v>5</v>
      </c>
      <c r="L22" s="187">
        <v>0</v>
      </c>
      <c r="M22" s="107">
        <v>0</v>
      </c>
      <c r="N22" s="97"/>
    </row>
    <row r="23" spans="1:14" ht="15.95" customHeight="1" x14ac:dyDescent="0.2">
      <c r="A23" s="96" t="s">
        <v>14</v>
      </c>
      <c r="B23" s="230">
        <v>57</v>
      </c>
      <c r="C23" s="186">
        <v>0</v>
      </c>
      <c r="D23" s="187">
        <v>2</v>
      </c>
      <c r="E23" s="187">
        <v>2</v>
      </c>
      <c r="F23" s="187">
        <v>35</v>
      </c>
      <c r="G23" s="187">
        <v>5</v>
      </c>
      <c r="H23" s="187">
        <v>0</v>
      </c>
      <c r="I23" s="187">
        <v>10</v>
      </c>
      <c r="J23" s="187">
        <v>0</v>
      </c>
      <c r="K23" s="187">
        <v>3</v>
      </c>
      <c r="L23" s="187">
        <v>0</v>
      </c>
      <c r="M23" s="107">
        <v>0</v>
      </c>
      <c r="N23" s="97"/>
    </row>
    <row r="24" spans="1:14" ht="15.95" customHeight="1" x14ac:dyDescent="0.2">
      <c r="A24" s="96" t="s">
        <v>15</v>
      </c>
      <c r="B24" s="230">
        <v>160</v>
      </c>
      <c r="C24" s="186">
        <v>0</v>
      </c>
      <c r="D24" s="187">
        <v>39</v>
      </c>
      <c r="E24" s="187">
        <v>4</v>
      </c>
      <c r="F24" s="187">
        <v>37</v>
      </c>
      <c r="G24" s="187">
        <v>64</v>
      </c>
      <c r="H24" s="187">
        <v>1</v>
      </c>
      <c r="I24" s="187">
        <v>2</v>
      </c>
      <c r="J24" s="187">
        <v>5</v>
      </c>
      <c r="K24" s="187">
        <v>8</v>
      </c>
      <c r="L24" s="187">
        <v>0</v>
      </c>
      <c r="M24" s="107">
        <v>0</v>
      </c>
      <c r="N24" s="97"/>
    </row>
    <row r="25" spans="1:14" ht="15.95" customHeight="1" x14ac:dyDescent="0.2">
      <c r="A25" s="96" t="s">
        <v>16</v>
      </c>
      <c r="B25" s="230">
        <v>81</v>
      </c>
      <c r="C25" s="186">
        <v>0</v>
      </c>
      <c r="D25" s="187">
        <v>19</v>
      </c>
      <c r="E25" s="187">
        <v>7</v>
      </c>
      <c r="F25" s="187">
        <v>30</v>
      </c>
      <c r="G25" s="187">
        <v>14</v>
      </c>
      <c r="H25" s="187">
        <v>4</v>
      </c>
      <c r="I25" s="187">
        <v>5</v>
      </c>
      <c r="J25" s="187">
        <v>0</v>
      </c>
      <c r="K25" s="187">
        <v>2</v>
      </c>
      <c r="L25" s="187">
        <v>0</v>
      </c>
      <c r="M25" s="107">
        <v>0</v>
      </c>
      <c r="N25" s="97"/>
    </row>
    <row r="26" spans="1:14" ht="15.95" customHeight="1" x14ac:dyDescent="0.2">
      <c r="A26" s="96" t="s">
        <v>17</v>
      </c>
      <c r="B26" s="230">
        <v>34</v>
      </c>
      <c r="C26" s="186">
        <v>0</v>
      </c>
      <c r="D26" s="187">
        <v>10</v>
      </c>
      <c r="E26" s="187">
        <v>6</v>
      </c>
      <c r="F26" s="187">
        <v>11</v>
      </c>
      <c r="G26" s="187">
        <v>3</v>
      </c>
      <c r="H26" s="187">
        <v>0</v>
      </c>
      <c r="I26" s="187">
        <v>0</v>
      </c>
      <c r="J26" s="187">
        <v>0</v>
      </c>
      <c r="K26" s="187">
        <v>4</v>
      </c>
      <c r="L26" s="187">
        <v>0</v>
      </c>
      <c r="M26" s="107">
        <v>0</v>
      </c>
      <c r="N26" s="97"/>
    </row>
    <row r="27" spans="1:14" ht="15.95" customHeight="1" x14ac:dyDescent="0.2">
      <c r="A27" s="99" t="s">
        <v>18</v>
      </c>
      <c r="B27" s="231">
        <v>320</v>
      </c>
      <c r="C27" s="188">
        <v>0</v>
      </c>
      <c r="D27" s="189">
        <v>36</v>
      </c>
      <c r="E27" s="189">
        <v>7</v>
      </c>
      <c r="F27" s="189">
        <v>37</v>
      </c>
      <c r="G27" s="189">
        <v>22</v>
      </c>
      <c r="H27" s="189">
        <v>4</v>
      </c>
      <c r="I27" s="189">
        <v>204</v>
      </c>
      <c r="J27" s="189">
        <v>4</v>
      </c>
      <c r="K27" s="189">
        <v>2</v>
      </c>
      <c r="L27" s="189">
        <v>4</v>
      </c>
      <c r="M27" s="108">
        <v>0</v>
      </c>
      <c r="N27" s="97"/>
    </row>
    <row r="28" spans="1:14" ht="15.95" customHeight="1" x14ac:dyDescent="0.2">
      <c r="A28" s="100" t="s">
        <v>19</v>
      </c>
      <c r="B28" s="232">
        <v>1265</v>
      </c>
      <c r="C28" s="198">
        <v>0</v>
      </c>
      <c r="D28" s="191">
        <v>234</v>
      </c>
      <c r="E28" s="191">
        <v>121</v>
      </c>
      <c r="F28" s="191">
        <v>293</v>
      </c>
      <c r="G28" s="191">
        <v>177</v>
      </c>
      <c r="H28" s="191">
        <v>121</v>
      </c>
      <c r="I28" s="191">
        <v>232</v>
      </c>
      <c r="J28" s="191">
        <v>27</v>
      </c>
      <c r="K28" s="191">
        <v>35</v>
      </c>
      <c r="L28" s="191">
        <v>25</v>
      </c>
      <c r="M28" s="109">
        <v>0</v>
      </c>
      <c r="N28" s="97"/>
    </row>
    <row r="29" spans="1:14" ht="15.95" customHeight="1" x14ac:dyDescent="0.2">
      <c r="A29" s="96" t="s">
        <v>20</v>
      </c>
      <c r="B29" s="233">
        <v>80</v>
      </c>
      <c r="C29" s="186">
        <v>0</v>
      </c>
      <c r="D29" s="187">
        <v>0</v>
      </c>
      <c r="E29" s="187">
        <v>22</v>
      </c>
      <c r="F29" s="187">
        <v>13</v>
      </c>
      <c r="G29" s="187">
        <v>16</v>
      </c>
      <c r="H29" s="187">
        <v>2</v>
      </c>
      <c r="I29" s="187">
        <v>22</v>
      </c>
      <c r="J29" s="187">
        <v>0</v>
      </c>
      <c r="K29" s="187">
        <v>5</v>
      </c>
      <c r="L29" s="187">
        <v>0</v>
      </c>
      <c r="M29" s="107">
        <v>0</v>
      </c>
      <c r="N29" s="97"/>
    </row>
    <row r="30" spans="1:14" ht="15.95" customHeight="1" x14ac:dyDescent="0.2">
      <c r="A30" s="96" t="s">
        <v>21</v>
      </c>
      <c r="B30" s="230">
        <v>144</v>
      </c>
      <c r="C30" s="186">
        <v>0</v>
      </c>
      <c r="D30" s="187">
        <v>9</v>
      </c>
      <c r="E30" s="187">
        <v>13</v>
      </c>
      <c r="F30" s="187">
        <v>63</v>
      </c>
      <c r="G30" s="187">
        <v>49</v>
      </c>
      <c r="H30" s="187">
        <v>1</v>
      </c>
      <c r="I30" s="187">
        <v>0</v>
      </c>
      <c r="J30" s="187">
        <v>6</v>
      </c>
      <c r="K30" s="187">
        <v>3</v>
      </c>
      <c r="L30" s="187">
        <v>0</v>
      </c>
      <c r="M30" s="107">
        <v>0</v>
      </c>
      <c r="N30" s="97"/>
    </row>
    <row r="31" spans="1:14" ht="15.95" customHeight="1" x14ac:dyDescent="0.2">
      <c r="A31" s="96" t="s">
        <v>22</v>
      </c>
      <c r="B31" s="230">
        <v>49</v>
      </c>
      <c r="C31" s="186">
        <v>0</v>
      </c>
      <c r="D31" s="187">
        <v>8</v>
      </c>
      <c r="E31" s="187">
        <v>1</v>
      </c>
      <c r="F31" s="187">
        <v>21</v>
      </c>
      <c r="G31" s="187">
        <v>13</v>
      </c>
      <c r="H31" s="187">
        <v>2</v>
      </c>
      <c r="I31" s="187">
        <v>2</v>
      </c>
      <c r="J31" s="187">
        <v>0</v>
      </c>
      <c r="K31" s="187">
        <v>2</v>
      </c>
      <c r="L31" s="187">
        <v>0</v>
      </c>
      <c r="M31" s="107">
        <v>0</v>
      </c>
      <c r="N31" s="97"/>
    </row>
    <row r="32" spans="1:14" ht="15.95" customHeight="1" x14ac:dyDescent="0.2">
      <c r="A32" s="96" t="s">
        <v>23</v>
      </c>
      <c r="B32" s="230">
        <v>174</v>
      </c>
      <c r="C32" s="186">
        <v>0</v>
      </c>
      <c r="D32" s="187">
        <v>53</v>
      </c>
      <c r="E32" s="187">
        <v>17</v>
      </c>
      <c r="F32" s="187">
        <v>77</v>
      </c>
      <c r="G32" s="187">
        <v>22</v>
      </c>
      <c r="H32" s="187">
        <v>2</v>
      </c>
      <c r="I32" s="187">
        <v>1</v>
      </c>
      <c r="J32" s="187">
        <v>0</v>
      </c>
      <c r="K32" s="187">
        <v>2</v>
      </c>
      <c r="L32" s="187">
        <v>0</v>
      </c>
      <c r="M32" s="107">
        <v>0</v>
      </c>
      <c r="N32" s="97"/>
    </row>
    <row r="33" spans="1:14" ht="15.95" customHeight="1" x14ac:dyDescent="0.2">
      <c r="A33" s="96" t="s">
        <v>24</v>
      </c>
      <c r="B33" s="230">
        <v>36</v>
      </c>
      <c r="C33" s="186">
        <v>0</v>
      </c>
      <c r="D33" s="187">
        <v>1</v>
      </c>
      <c r="E33" s="187">
        <v>8</v>
      </c>
      <c r="F33" s="187">
        <v>20</v>
      </c>
      <c r="G33" s="187">
        <v>6</v>
      </c>
      <c r="H33" s="187">
        <v>0</v>
      </c>
      <c r="I33" s="187">
        <v>0</v>
      </c>
      <c r="J33" s="187">
        <v>1</v>
      </c>
      <c r="K33" s="187">
        <v>0</v>
      </c>
      <c r="L33" s="187">
        <v>0</v>
      </c>
      <c r="M33" s="107">
        <v>0</v>
      </c>
      <c r="N33" s="97"/>
    </row>
    <row r="34" spans="1:14" ht="15.95" customHeight="1" x14ac:dyDescent="0.2">
      <c r="A34" s="96" t="s">
        <v>25</v>
      </c>
      <c r="B34" s="230">
        <v>46</v>
      </c>
      <c r="C34" s="186">
        <v>0</v>
      </c>
      <c r="D34" s="187">
        <v>19</v>
      </c>
      <c r="E34" s="187">
        <v>2</v>
      </c>
      <c r="F34" s="187">
        <v>12</v>
      </c>
      <c r="G34" s="187">
        <v>11</v>
      </c>
      <c r="H34" s="187">
        <v>1</v>
      </c>
      <c r="I34" s="187">
        <v>0</v>
      </c>
      <c r="J34" s="187">
        <v>0</v>
      </c>
      <c r="K34" s="187">
        <v>1</v>
      </c>
      <c r="L34" s="187">
        <v>0</v>
      </c>
      <c r="M34" s="107">
        <v>0</v>
      </c>
      <c r="N34" s="97"/>
    </row>
    <row r="35" spans="1:14" ht="15.95" customHeight="1" x14ac:dyDescent="0.2">
      <c r="A35" s="96" t="s">
        <v>26</v>
      </c>
      <c r="B35" s="230">
        <v>171</v>
      </c>
      <c r="C35" s="186">
        <v>5</v>
      </c>
      <c r="D35" s="187">
        <v>1</v>
      </c>
      <c r="E35" s="187">
        <v>32</v>
      </c>
      <c r="F35" s="187">
        <v>111</v>
      </c>
      <c r="G35" s="187">
        <v>11</v>
      </c>
      <c r="H35" s="187">
        <v>6</v>
      </c>
      <c r="I35" s="187">
        <v>1</v>
      </c>
      <c r="J35" s="187">
        <v>1</v>
      </c>
      <c r="K35" s="187">
        <v>3</v>
      </c>
      <c r="L35" s="187">
        <v>0</v>
      </c>
      <c r="M35" s="107">
        <v>0</v>
      </c>
      <c r="N35" s="97"/>
    </row>
    <row r="36" spans="1:14" ht="15.95" customHeight="1" x14ac:dyDescent="0.2">
      <c r="A36" s="96" t="s">
        <v>27</v>
      </c>
      <c r="B36" s="230">
        <v>151</v>
      </c>
      <c r="C36" s="186">
        <v>0</v>
      </c>
      <c r="D36" s="187">
        <v>10</v>
      </c>
      <c r="E36" s="187">
        <v>1</v>
      </c>
      <c r="F36" s="187">
        <v>28</v>
      </c>
      <c r="G36" s="187">
        <v>107</v>
      </c>
      <c r="H36" s="187">
        <v>0</v>
      </c>
      <c r="I36" s="187">
        <v>0</v>
      </c>
      <c r="J36" s="187">
        <v>3</v>
      </c>
      <c r="K36" s="187">
        <v>2</v>
      </c>
      <c r="L36" s="187">
        <v>0</v>
      </c>
      <c r="M36" s="107">
        <v>0</v>
      </c>
      <c r="N36" s="97"/>
    </row>
    <row r="37" spans="1:14" ht="15.95" customHeight="1" x14ac:dyDescent="0.2">
      <c r="A37" s="99" t="s">
        <v>28</v>
      </c>
      <c r="B37" s="231">
        <v>119</v>
      </c>
      <c r="C37" s="188">
        <v>0</v>
      </c>
      <c r="D37" s="189">
        <v>14</v>
      </c>
      <c r="E37" s="189">
        <v>23</v>
      </c>
      <c r="F37" s="189">
        <v>21</v>
      </c>
      <c r="G37" s="189">
        <v>34</v>
      </c>
      <c r="H37" s="189">
        <v>0</v>
      </c>
      <c r="I37" s="189">
        <v>0</v>
      </c>
      <c r="J37" s="189">
        <v>9</v>
      </c>
      <c r="K37" s="189">
        <v>18</v>
      </c>
      <c r="L37" s="189">
        <v>0</v>
      </c>
      <c r="M37" s="108">
        <v>0</v>
      </c>
      <c r="N37" s="97"/>
    </row>
    <row r="38" spans="1:14" ht="15.95" customHeight="1" x14ac:dyDescent="0.2">
      <c r="A38" s="100" t="s">
        <v>29</v>
      </c>
      <c r="B38" s="234">
        <v>970</v>
      </c>
      <c r="C38" s="198">
        <v>5</v>
      </c>
      <c r="D38" s="191">
        <v>115</v>
      </c>
      <c r="E38" s="191">
        <v>119</v>
      </c>
      <c r="F38" s="191">
        <v>366</v>
      </c>
      <c r="G38" s="191">
        <v>269</v>
      </c>
      <c r="H38" s="191">
        <v>14</v>
      </c>
      <c r="I38" s="191">
        <v>26</v>
      </c>
      <c r="J38" s="191">
        <v>20</v>
      </c>
      <c r="K38" s="191">
        <v>36</v>
      </c>
      <c r="L38" s="191">
        <v>0</v>
      </c>
      <c r="M38" s="109">
        <v>0</v>
      </c>
      <c r="N38" s="97"/>
    </row>
    <row r="39" spans="1:14" ht="15.95" customHeight="1" x14ac:dyDescent="0.2">
      <c r="A39" s="96" t="s">
        <v>30</v>
      </c>
      <c r="B39" s="233">
        <v>106</v>
      </c>
      <c r="C39" s="186">
        <v>0</v>
      </c>
      <c r="D39" s="187">
        <v>47</v>
      </c>
      <c r="E39" s="187">
        <v>7</v>
      </c>
      <c r="F39" s="187">
        <v>28</v>
      </c>
      <c r="G39" s="187">
        <v>13</v>
      </c>
      <c r="H39" s="187">
        <v>3</v>
      </c>
      <c r="I39" s="187">
        <v>6</v>
      </c>
      <c r="J39" s="187">
        <v>2</v>
      </c>
      <c r="K39" s="187">
        <v>0</v>
      </c>
      <c r="L39" s="187">
        <v>0</v>
      </c>
      <c r="M39" s="107">
        <v>0</v>
      </c>
      <c r="N39" s="97"/>
    </row>
    <row r="40" spans="1:14" ht="15.95" customHeight="1" x14ac:dyDescent="0.2">
      <c r="A40" s="96" t="s">
        <v>31</v>
      </c>
      <c r="B40" s="230">
        <v>258</v>
      </c>
      <c r="C40" s="186">
        <v>4</v>
      </c>
      <c r="D40" s="187">
        <v>114</v>
      </c>
      <c r="E40" s="187">
        <v>24</v>
      </c>
      <c r="F40" s="187">
        <v>57</v>
      </c>
      <c r="G40" s="187">
        <v>35</v>
      </c>
      <c r="H40" s="187">
        <v>3</v>
      </c>
      <c r="I40" s="187">
        <v>5</v>
      </c>
      <c r="J40" s="187">
        <v>2</v>
      </c>
      <c r="K40" s="187">
        <v>14</v>
      </c>
      <c r="L40" s="187">
        <v>0</v>
      </c>
      <c r="M40" s="107">
        <v>0</v>
      </c>
      <c r="N40" s="97"/>
    </row>
    <row r="41" spans="1:14" ht="15.95" customHeight="1" x14ac:dyDescent="0.2">
      <c r="A41" s="96" t="s">
        <v>32</v>
      </c>
      <c r="B41" s="230">
        <v>404</v>
      </c>
      <c r="C41" s="186">
        <v>0</v>
      </c>
      <c r="D41" s="187">
        <v>116</v>
      </c>
      <c r="E41" s="187">
        <v>82</v>
      </c>
      <c r="F41" s="187">
        <v>99</v>
      </c>
      <c r="G41" s="187">
        <v>31</v>
      </c>
      <c r="H41" s="187">
        <v>32</v>
      </c>
      <c r="I41" s="187">
        <v>3</v>
      </c>
      <c r="J41" s="187">
        <v>12</v>
      </c>
      <c r="K41" s="187">
        <v>4</v>
      </c>
      <c r="L41" s="187">
        <v>25</v>
      </c>
      <c r="M41" s="107">
        <v>0</v>
      </c>
      <c r="N41" s="97"/>
    </row>
    <row r="42" spans="1:14" ht="15.95" customHeight="1" x14ac:dyDescent="0.2">
      <c r="A42" s="96" t="s">
        <v>33</v>
      </c>
      <c r="B42" s="230">
        <v>691</v>
      </c>
      <c r="C42" s="186">
        <v>0</v>
      </c>
      <c r="D42" s="187">
        <v>498</v>
      </c>
      <c r="E42" s="187">
        <v>46</v>
      </c>
      <c r="F42" s="187">
        <v>40</v>
      </c>
      <c r="G42" s="187">
        <v>55</v>
      </c>
      <c r="H42" s="187">
        <v>6</v>
      </c>
      <c r="I42" s="187">
        <v>6</v>
      </c>
      <c r="J42" s="187">
        <v>1</v>
      </c>
      <c r="K42" s="187">
        <v>38</v>
      </c>
      <c r="L42" s="187">
        <v>0</v>
      </c>
      <c r="M42" s="107">
        <v>1</v>
      </c>
      <c r="N42" s="97"/>
    </row>
    <row r="43" spans="1:14" ht="15.95" customHeight="1" x14ac:dyDescent="0.2">
      <c r="A43" s="96" t="s">
        <v>34</v>
      </c>
      <c r="B43" s="235">
        <v>125</v>
      </c>
      <c r="C43" s="194">
        <v>0</v>
      </c>
      <c r="D43" s="195">
        <v>39</v>
      </c>
      <c r="E43" s="195">
        <v>6</v>
      </c>
      <c r="F43" s="195">
        <v>3</v>
      </c>
      <c r="G43" s="195">
        <v>33</v>
      </c>
      <c r="H43" s="195">
        <v>22</v>
      </c>
      <c r="I43" s="195">
        <v>1</v>
      </c>
      <c r="J43" s="195">
        <v>21</v>
      </c>
      <c r="K43" s="195">
        <v>0</v>
      </c>
      <c r="L43" s="195">
        <v>0</v>
      </c>
      <c r="M43" s="110">
        <v>0</v>
      </c>
      <c r="N43" s="97"/>
    </row>
    <row r="44" spans="1:14" ht="15.95" customHeight="1" x14ac:dyDescent="0.2">
      <c r="A44" s="96" t="s">
        <v>35</v>
      </c>
      <c r="B44" s="230">
        <v>58</v>
      </c>
      <c r="C44" s="186">
        <v>0</v>
      </c>
      <c r="D44" s="187">
        <v>5</v>
      </c>
      <c r="E44" s="187">
        <v>11</v>
      </c>
      <c r="F44" s="187">
        <v>24</v>
      </c>
      <c r="G44" s="187">
        <v>11</v>
      </c>
      <c r="H44" s="187">
        <v>0</v>
      </c>
      <c r="I44" s="187">
        <v>0</v>
      </c>
      <c r="J44" s="187">
        <v>2</v>
      </c>
      <c r="K44" s="187">
        <v>5</v>
      </c>
      <c r="L44" s="187">
        <v>0</v>
      </c>
      <c r="M44" s="107">
        <v>0</v>
      </c>
      <c r="N44" s="97"/>
    </row>
    <row r="45" spans="1:14" ht="15.95" customHeight="1" x14ac:dyDescent="0.2">
      <c r="A45" s="99" t="s">
        <v>36</v>
      </c>
      <c r="B45" s="231">
        <v>37</v>
      </c>
      <c r="C45" s="188">
        <v>0</v>
      </c>
      <c r="D45" s="189">
        <v>4</v>
      </c>
      <c r="E45" s="189">
        <v>15</v>
      </c>
      <c r="F45" s="189">
        <v>16</v>
      </c>
      <c r="G45" s="189">
        <v>0</v>
      </c>
      <c r="H45" s="189">
        <v>0</v>
      </c>
      <c r="I45" s="189">
        <v>0</v>
      </c>
      <c r="J45" s="189">
        <v>0</v>
      </c>
      <c r="K45" s="189">
        <v>1</v>
      </c>
      <c r="L45" s="189">
        <v>0</v>
      </c>
      <c r="M45" s="108">
        <v>1</v>
      </c>
      <c r="N45" s="97"/>
    </row>
    <row r="46" spans="1:14" ht="15.95" customHeight="1" x14ac:dyDescent="0.2">
      <c r="A46" s="100" t="s">
        <v>37</v>
      </c>
      <c r="B46" s="232">
        <v>1679</v>
      </c>
      <c r="C46" s="198">
        <v>4</v>
      </c>
      <c r="D46" s="191">
        <v>823</v>
      </c>
      <c r="E46" s="191">
        <v>191</v>
      </c>
      <c r="F46" s="191">
        <v>267</v>
      </c>
      <c r="G46" s="191">
        <v>178</v>
      </c>
      <c r="H46" s="191">
        <v>66</v>
      </c>
      <c r="I46" s="191">
        <v>21</v>
      </c>
      <c r="J46" s="191">
        <v>40</v>
      </c>
      <c r="K46" s="191">
        <v>62</v>
      </c>
      <c r="L46" s="191">
        <v>25</v>
      </c>
      <c r="M46" s="109">
        <v>2</v>
      </c>
      <c r="N46" s="97"/>
    </row>
    <row r="47" spans="1:14" ht="15.95" customHeight="1" x14ac:dyDescent="0.2">
      <c r="A47" s="96" t="s">
        <v>38</v>
      </c>
      <c r="B47" s="233">
        <v>48</v>
      </c>
      <c r="C47" s="186">
        <v>0</v>
      </c>
      <c r="D47" s="187">
        <v>0</v>
      </c>
      <c r="E47" s="187">
        <v>0</v>
      </c>
      <c r="F47" s="187">
        <v>13</v>
      </c>
      <c r="G47" s="187">
        <v>35</v>
      </c>
      <c r="H47" s="187">
        <v>0</v>
      </c>
      <c r="I47" s="187">
        <v>0</v>
      </c>
      <c r="J47" s="187">
        <v>0</v>
      </c>
      <c r="K47" s="187">
        <v>0</v>
      </c>
      <c r="L47" s="187">
        <v>0</v>
      </c>
      <c r="M47" s="107">
        <v>0</v>
      </c>
      <c r="N47" s="97"/>
    </row>
    <row r="48" spans="1:14" ht="15.95" customHeight="1" x14ac:dyDescent="0.2">
      <c r="A48" s="96" t="s">
        <v>39</v>
      </c>
      <c r="B48" s="230">
        <v>94</v>
      </c>
      <c r="C48" s="186">
        <v>0</v>
      </c>
      <c r="D48" s="187">
        <v>30</v>
      </c>
      <c r="E48" s="187">
        <v>47</v>
      </c>
      <c r="F48" s="187">
        <v>3</v>
      </c>
      <c r="G48" s="187">
        <v>8</v>
      </c>
      <c r="H48" s="187">
        <v>4</v>
      </c>
      <c r="I48" s="187">
        <v>0</v>
      </c>
      <c r="J48" s="187">
        <v>0</v>
      </c>
      <c r="K48" s="187">
        <v>2</v>
      </c>
      <c r="L48" s="187">
        <v>0</v>
      </c>
      <c r="M48" s="107">
        <v>0</v>
      </c>
      <c r="N48" s="97"/>
    </row>
    <row r="49" spans="1:14" ht="15.95" customHeight="1" x14ac:dyDescent="0.2">
      <c r="A49" s="96" t="s">
        <v>40</v>
      </c>
      <c r="B49" s="230">
        <v>51</v>
      </c>
      <c r="C49" s="186">
        <v>0</v>
      </c>
      <c r="D49" s="187">
        <v>0</v>
      </c>
      <c r="E49" s="187">
        <v>15</v>
      </c>
      <c r="F49" s="187">
        <v>22</v>
      </c>
      <c r="G49" s="187">
        <v>6</v>
      </c>
      <c r="H49" s="187">
        <v>1</v>
      </c>
      <c r="I49" s="187">
        <v>0</v>
      </c>
      <c r="J49" s="187">
        <v>1</v>
      </c>
      <c r="K49" s="187">
        <v>1</v>
      </c>
      <c r="L49" s="187">
        <v>0</v>
      </c>
      <c r="M49" s="107">
        <v>5</v>
      </c>
      <c r="N49" s="97"/>
    </row>
    <row r="50" spans="1:14" ht="15.95" customHeight="1" x14ac:dyDescent="0.2">
      <c r="A50" s="96" t="s">
        <v>41</v>
      </c>
      <c r="B50" s="230">
        <v>100</v>
      </c>
      <c r="C50" s="186">
        <v>0</v>
      </c>
      <c r="D50" s="187">
        <v>1</v>
      </c>
      <c r="E50" s="187">
        <v>1</v>
      </c>
      <c r="F50" s="187">
        <v>65</v>
      </c>
      <c r="G50" s="187">
        <v>32</v>
      </c>
      <c r="H50" s="187">
        <v>1</v>
      </c>
      <c r="I50" s="187">
        <v>0</v>
      </c>
      <c r="J50" s="187">
        <v>0</v>
      </c>
      <c r="K50" s="187">
        <v>0</v>
      </c>
      <c r="L50" s="187">
        <v>0</v>
      </c>
      <c r="M50" s="107">
        <v>0</v>
      </c>
      <c r="N50" s="97"/>
    </row>
    <row r="51" spans="1:14" ht="15.95" customHeight="1" x14ac:dyDescent="0.2">
      <c r="A51" s="96" t="s">
        <v>42</v>
      </c>
      <c r="B51" s="230">
        <v>90</v>
      </c>
      <c r="C51" s="186">
        <v>0</v>
      </c>
      <c r="D51" s="187">
        <v>0</v>
      </c>
      <c r="E51" s="187">
        <v>34</v>
      </c>
      <c r="F51" s="187">
        <v>32</v>
      </c>
      <c r="G51" s="187">
        <v>11</v>
      </c>
      <c r="H51" s="187">
        <v>6</v>
      </c>
      <c r="I51" s="187">
        <v>0</v>
      </c>
      <c r="J51" s="187">
        <v>2</v>
      </c>
      <c r="K51" s="187">
        <v>4</v>
      </c>
      <c r="L51" s="187">
        <v>1</v>
      </c>
      <c r="M51" s="107">
        <v>0</v>
      </c>
      <c r="N51" s="97"/>
    </row>
    <row r="52" spans="1:14" ht="15.95" customHeight="1" x14ac:dyDescent="0.2">
      <c r="A52" s="96" t="s">
        <v>43</v>
      </c>
      <c r="B52" s="230">
        <v>113</v>
      </c>
      <c r="C52" s="186">
        <v>0</v>
      </c>
      <c r="D52" s="187">
        <v>5</v>
      </c>
      <c r="E52" s="187">
        <v>7</v>
      </c>
      <c r="F52" s="187">
        <v>39</v>
      </c>
      <c r="G52" s="187">
        <v>49</v>
      </c>
      <c r="H52" s="187">
        <v>2</v>
      </c>
      <c r="I52" s="187">
        <v>0</v>
      </c>
      <c r="J52" s="187">
        <v>2</v>
      </c>
      <c r="K52" s="187">
        <v>9</v>
      </c>
      <c r="L52" s="187">
        <v>0</v>
      </c>
      <c r="M52" s="107">
        <v>0</v>
      </c>
      <c r="N52" s="97"/>
    </row>
    <row r="53" spans="1:14" ht="15.95" customHeight="1" x14ac:dyDescent="0.2">
      <c r="A53" s="96" t="s">
        <v>44</v>
      </c>
      <c r="B53" s="230">
        <v>127</v>
      </c>
      <c r="C53" s="186">
        <v>0</v>
      </c>
      <c r="D53" s="187">
        <v>0</v>
      </c>
      <c r="E53" s="187">
        <v>29</v>
      </c>
      <c r="F53" s="187">
        <v>71</v>
      </c>
      <c r="G53" s="187">
        <v>15</v>
      </c>
      <c r="H53" s="187">
        <v>3</v>
      </c>
      <c r="I53" s="187">
        <v>2</v>
      </c>
      <c r="J53" s="187">
        <v>2</v>
      </c>
      <c r="K53" s="187">
        <v>4</v>
      </c>
      <c r="L53" s="187">
        <v>0</v>
      </c>
      <c r="M53" s="107">
        <v>1</v>
      </c>
      <c r="N53" s="97"/>
    </row>
    <row r="54" spans="1:14" ht="15.95" customHeight="1" x14ac:dyDescent="0.2">
      <c r="A54" s="96" t="s">
        <v>45</v>
      </c>
      <c r="B54" s="230">
        <v>136</v>
      </c>
      <c r="C54" s="186">
        <v>0</v>
      </c>
      <c r="D54" s="187">
        <v>57</v>
      </c>
      <c r="E54" s="187">
        <v>1</v>
      </c>
      <c r="F54" s="187">
        <v>31</v>
      </c>
      <c r="G54" s="187">
        <v>34</v>
      </c>
      <c r="H54" s="187">
        <v>1</v>
      </c>
      <c r="I54" s="187">
        <v>0</v>
      </c>
      <c r="J54" s="187">
        <v>3</v>
      </c>
      <c r="K54" s="187">
        <v>8</v>
      </c>
      <c r="L54" s="187">
        <v>0</v>
      </c>
      <c r="M54" s="107">
        <v>1</v>
      </c>
      <c r="N54" s="97"/>
    </row>
    <row r="55" spans="1:14" s="33" customFormat="1" ht="15.95" customHeight="1" x14ac:dyDescent="0.2">
      <c r="A55" s="96" t="s">
        <v>46</v>
      </c>
      <c r="B55" s="230">
        <v>31</v>
      </c>
      <c r="C55" s="186">
        <v>0</v>
      </c>
      <c r="D55" s="187">
        <v>22</v>
      </c>
      <c r="E55" s="187">
        <v>2</v>
      </c>
      <c r="F55" s="187">
        <v>5</v>
      </c>
      <c r="G55" s="187">
        <v>2</v>
      </c>
      <c r="H55" s="187">
        <v>0</v>
      </c>
      <c r="I55" s="187">
        <v>0</v>
      </c>
      <c r="J55" s="187">
        <v>0</v>
      </c>
      <c r="K55" s="187">
        <v>0</v>
      </c>
      <c r="L55" s="187">
        <v>0</v>
      </c>
      <c r="M55" s="107">
        <v>0</v>
      </c>
      <c r="N55" s="101"/>
    </row>
    <row r="56" spans="1:14" ht="15.95" customHeight="1" x14ac:dyDescent="0.2">
      <c r="A56" s="96" t="s">
        <v>47</v>
      </c>
      <c r="B56" s="230">
        <v>64</v>
      </c>
      <c r="C56" s="186">
        <v>0</v>
      </c>
      <c r="D56" s="187">
        <v>0</v>
      </c>
      <c r="E56" s="187">
        <v>32</v>
      </c>
      <c r="F56" s="187">
        <v>21</v>
      </c>
      <c r="G56" s="187">
        <v>9</v>
      </c>
      <c r="H56" s="187">
        <v>0</v>
      </c>
      <c r="I56" s="187">
        <v>0</v>
      </c>
      <c r="J56" s="187">
        <v>0</v>
      </c>
      <c r="K56" s="187">
        <v>2</v>
      </c>
      <c r="L56" s="187">
        <v>0</v>
      </c>
      <c r="M56" s="107">
        <v>0</v>
      </c>
      <c r="N56" s="97"/>
    </row>
    <row r="57" spans="1:14" ht="15.95" customHeight="1" x14ac:dyDescent="0.2">
      <c r="A57" s="99" t="s">
        <v>48</v>
      </c>
      <c r="B57" s="231">
        <v>244</v>
      </c>
      <c r="C57" s="188">
        <v>2</v>
      </c>
      <c r="D57" s="189">
        <v>14</v>
      </c>
      <c r="E57" s="189">
        <v>16</v>
      </c>
      <c r="F57" s="189">
        <v>90</v>
      </c>
      <c r="G57" s="189">
        <v>76</v>
      </c>
      <c r="H57" s="189">
        <v>7</v>
      </c>
      <c r="I57" s="189">
        <v>7</v>
      </c>
      <c r="J57" s="189">
        <v>7</v>
      </c>
      <c r="K57" s="189">
        <v>25</v>
      </c>
      <c r="L57" s="189">
        <v>0</v>
      </c>
      <c r="M57" s="108">
        <v>0</v>
      </c>
      <c r="N57" s="97"/>
    </row>
    <row r="58" spans="1:14" ht="15.95" customHeight="1" thickBot="1" x14ac:dyDescent="0.25">
      <c r="A58" s="102" t="s">
        <v>49</v>
      </c>
      <c r="B58" s="236">
        <v>1098</v>
      </c>
      <c r="C58" s="201">
        <v>2</v>
      </c>
      <c r="D58" s="197">
        <v>129</v>
      </c>
      <c r="E58" s="197">
        <v>184</v>
      </c>
      <c r="F58" s="197">
        <v>392</v>
      </c>
      <c r="G58" s="197">
        <v>277</v>
      </c>
      <c r="H58" s="197">
        <v>25</v>
      </c>
      <c r="I58" s="197">
        <v>9</v>
      </c>
      <c r="J58" s="197">
        <v>17</v>
      </c>
      <c r="K58" s="197">
        <v>55</v>
      </c>
      <c r="L58" s="197">
        <v>1</v>
      </c>
      <c r="M58" s="111">
        <v>7</v>
      </c>
      <c r="N58" s="97"/>
    </row>
    <row r="59" spans="1:14" ht="15.95" customHeight="1" x14ac:dyDescent="0.2">
      <c r="A59" s="103" t="s">
        <v>50</v>
      </c>
      <c r="B59" s="237">
        <v>351</v>
      </c>
      <c r="C59" s="186">
        <v>0</v>
      </c>
      <c r="D59" s="187">
        <v>1</v>
      </c>
      <c r="E59" s="187">
        <v>31</v>
      </c>
      <c r="F59" s="187">
        <v>48</v>
      </c>
      <c r="G59" s="187">
        <v>85</v>
      </c>
      <c r="H59" s="187">
        <v>174</v>
      </c>
      <c r="I59" s="187">
        <v>0</v>
      </c>
      <c r="J59" s="187">
        <v>3</v>
      </c>
      <c r="K59" s="187">
        <v>9</v>
      </c>
      <c r="L59" s="187">
        <v>0</v>
      </c>
      <c r="M59" s="107">
        <v>0</v>
      </c>
      <c r="N59" s="97"/>
    </row>
    <row r="60" spans="1:14" ht="15.95" customHeight="1" x14ac:dyDescent="0.2">
      <c r="A60" s="96" t="s">
        <v>51</v>
      </c>
      <c r="B60" s="237">
        <v>82</v>
      </c>
      <c r="C60" s="186">
        <v>0</v>
      </c>
      <c r="D60" s="187">
        <v>39</v>
      </c>
      <c r="E60" s="187">
        <v>5</v>
      </c>
      <c r="F60" s="187">
        <v>13</v>
      </c>
      <c r="G60" s="187">
        <v>10</v>
      </c>
      <c r="H60" s="187">
        <v>8</v>
      </c>
      <c r="I60" s="187">
        <v>0</v>
      </c>
      <c r="J60" s="187">
        <v>5</v>
      </c>
      <c r="K60" s="187">
        <v>2</v>
      </c>
      <c r="L60" s="187">
        <v>0</v>
      </c>
      <c r="M60" s="107">
        <v>0</v>
      </c>
      <c r="N60" s="97"/>
    </row>
    <row r="61" spans="1:14" ht="15.95" customHeight="1" x14ac:dyDescent="0.2">
      <c r="A61" s="96" t="s">
        <v>52</v>
      </c>
      <c r="B61" s="237">
        <v>59</v>
      </c>
      <c r="C61" s="186">
        <v>0</v>
      </c>
      <c r="D61" s="187">
        <v>4</v>
      </c>
      <c r="E61" s="187">
        <v>17</v>
      </c>
      <c r="F61" s="187">
        <v>18</v>
      </c>
      <c r="G61" s="187">
        <v>11</v>
      </c>
      <c r="H61" s="187">
        <v>2</v>
      </c>
      <c r="I61" s="187">
        <v>1</v>
      </c>
      <c r="J61" s="187">
        <v>1</v>
      </c>
      <c r="K61" s="187">
        <v>5</v>
      </c>
      <c r="L61" s="187">
        <v>0</v>
      </c>
      <c r="M61" s="107">
        <v>0</v>
      </c>
      <c r="N61" s="97"/>
    </row>
    <row r="62" spans="1:14" ht="15.95" customHeight="1" x14ac:dyDescent="0.2">
      <c r="A62" s="96" t="s">
        <v>53</v>
      </c>
      <c r="B62" s="237">
        <v>17</v>
      </c>
      <c r="C62" s="186">
        <v>0</v>
      </c>
      <c r="D62" s="187">
        <v>0</v>
      </c>
      <c r="E62" s="187">
        <v>4</v>
      </c>
      <c r="F62" s="187">
        <v>7</v>
      </c>
      <c r="G62" s="187">
        <v>1</v>
      </c>
      <c r="H62" s="187">
        <v>0</v>
      </c>
      <c r="I62" s="187">
        <v>0</v>
      </c>
      <c r="J62" s="187">
        <v>0</v>
      </c>
      <c r="K62" s="187">
        <v>5</v>
      </c>
      <c r="L62" s="187">
        <v>0</v>
      </c>
      <c r="M62" s="107">
        <v>0</v>
      </c>
      <c r="N62" s="97"/>
    </row>
    <row r="63" spans="1:14" ht="15.95" customHeight="1" x14ac:dyDescent="0.2">
      <c r="A63" s="96" t="s">
        <v>54</v>
      </c>
      <c r="B63" s="237">
        <v>55</v>
      </c>
      <c r="C63" s="186">
        <v>0</v>
      </c>
      <c r="D63" s="187">
        <v>26</v>
      </c>
      <c r="E63" s="187">
        <v>0</v>
      </c>
      <c r="F63" s="187">
        <v>25</v>
      </c>
      <c r="G63" s="187">
        <v>2</v>
      </c>
      <c r="H63" s="187">
        <v>0</v>
      </c>
      <c r="I63" s="187">
        <v>0</v>
      </c>
      <c r="J63" s="187">
        <v>0</v>
      </c>
      <c r="K63" s="187">
        <v>2</v>
      </c>
      <c r="L63" s="187">
        <v>0</v>
      </c>
      <c r="M63" s="107">
        <v>0</v>
      </c>
      <c r="N63" s="97"/>
    </row>
    <row r="64" spans="1:14" ht="15.95" customHeight="1" x14ac:dyDescent="0.2">
      <c r="A64" s="96" t="s">
        <v>55</v>
      </c>
      <c r="B64" s="237">
        <v>69</v>
      </c>
      <c r="C64" s="186">
        <v>0</v>
      </c>
      <c r="D64" s="187">
        <v>10</v>
      </c>
      <c r="E64" s="187">
        <v>0</v>
      </c>
      <c r="F64" s="187">
        <v>34</v>
      </c>
      <c r="G64" s="187">
        <v>13</v>
      </c>
      <c r="H64" s="187">
        <v>7</v>
      </c>
      <c r="I64" s="187">
        <v>0</v>
      </c>
      <c r="J64" s="187">
        <v>0</v>
      </c>
      <c r="K64" s="187">
        <v>5</v>
      </c>
      <c r="L64" s="187">
        <v>0</v>
      </c>
      <c r="M64" s="107">
        <v>0</v>
      </c>
      <c r="N64" s="97"/>
    </row>
    <row r="65" spans="1:14" ht="15.95" customHeight="1" x14ac:dyDescent="0.2">
      <c r="A65" s="96" t="s">
        <v>56</v>
      </c>
      <c r="B65" s="237">
        <v>2</v>
      </c>
      <c r="C65" s="186">
        <v>0</v>
      </c>
      <c r="D65" s="187">
        <v>0</v>
      </c>
      <c r="E65" s="187">
        <v>0</v>
      </c>
      <c r="F65" s="187">
        <v>1</v>
      </c>
      <c r="G65" s="187">
        <v>0</v>
      </c>
      <c r="H65" s="187">
        <v>0</v>
      </c>
      <c r="I65" s="187">
        <v>0</v>
      </c>
      <c r="J65" s="187">
        <v>0</v>
      </c>
      <c r="K65" s="187">
        <v>1</v>
      </c>
      <c r="L65" s="187">
        <v>0</v>
      </c>
      <c r="M65" s="107">
        <v>0</v>
      </c>
      <c r="N65" s="97"/>
    </row>
    <row r="66" spans="1:14" ht="15.95" customHeight="1" x14ac:dyDescent="0.2">
      <c r="A66" s="96" t="s">
        <v>57</v>
      </c>
      <c r="B66" s="237">
        <v>106</v>
      </c>
      <c r="C66" s="186">
        <v>0</v>
      </c>
      <c r="D66" s="187">
        <v>35</v>
      </c>
      <c r="E66" s="187">
        <v>8</v>
      </c>
      <c r="F66" s="187">
        <v>27</v>
      </c>
      <c r="G66" s="187">
        <v>18</v>
      </c>
      <c r="H66" s="187">
        <v>3</v>
      </c>
      <c r="I66" s="187">
        <v>2</v>
      </c>
      <c r="J66" s="187">
        <v>6</v>
      </c>
      <c r="K66" s="187">
        <v>6</v>
      </c>
      <c r="L66" s="187">
        <v>0</v>
      </c>
      <c r="M66" s="107">
        <v>1</v>
      </c>
      <c r="N66" s="97"/>
    </row>
    <row r="67" spans="1:14" ht="15.95" customHeight="1" x14ac:dyDescent="0.2">
      <c r="A67" s="96" t="s">
        <v>58</v>
      </c>
      <c r="B67" s="237">
        <v>409</v>
      </c>
      <c r="C67" s="186">
        <v>0</v>
      </c>
      <c r="D67" s="187">
        <v>332</v>
      </c>
      <c r="E67" s="187">
        <v>10</v>
      </c>
      <c r="F67" s="187">
        <v>22</v>
      </c>
      <c r="G67" s="187">
        <v>42</v>
      </c>
      <c r="H67" s="187">
        <v>1</v>
      </c>
      <c r="I67" s="187">
        <v>1</v>
      </c>
      <c r="J67" s="187">
        <v>0</v>
      </c>
      <c r="K67" s="187">
        <v>1</v>
      </c>
      <c r="L67" s="187">
        <v>0</v>
      </c>
      <c r="M67" s="107">
        <v>0</v>
      </c>
      <c r="N67" s="97"/>
    </row>
    <row r="68" spans="1:14" ht="15.95" customHeight="1" x14ac:dyDescent="0.2">
      <c r="A68" s="96" t="s">
        <v>59</v>
      </c>
      <c r="B68" s="237">
        <v>247</v>
      </c>
      <c r="C68" s="186">
        <v>0</v>
      </c>
      <c r="D68" s="187">
        <v>60</v>
      </c>
      <c r="E68" s="187">
        <v>29</v>
      </c>
      <c r="F68" s="187">
        <v>31</v>
      </c>
      <c r="G68" s="187">
        <v>117</v>
      </c>
      <c r="H68" s="187">
        <v>9</v>
      </c>
      <c r="I68" s="187">
        <v>0</v>
      </c>
      <c r="J68" s="187">
        <v>0</v>
      </c>
      <c r="K68" s="187">
        <v>1</v>
      </c>
      <c r="L68" s="187">
        <v>0</v>
      </c>
      <c r="M68" s="107">
        <v>0</v>
      </c>
      <c r="N68" s="97"/>
    </row>
    <row r="69" spans="1:14" ht="15.95" customHeight="1" x14ac:dyDescent="0.2">
      <c r="A69" s="96" t="s">
        <v>60</v>
      </c>
      <c r="B69" s="237">
        <v>52</v>
      </c>
      <c r="C69" s="186">
        <v>0</v>
      </c>
      <c r="D69" s="187">
        <v>1</v>
      </c>
      <c r="E69" s="187">
        <v>2</v>
      </c>
      <c r="F69" s="187">
        <v>15</v>
      </c>
      <c r="G69" s="187">
        <v>11</v>
      </c>
      <c r="H69" s="187">
        <v>1</v>
      </c>
      <c r="I69" s="187">
        <v>2</v>
      </c>
      <c r="J69" s="187">
        <v>1</v>
      </c>
      <c r="K69" s="187">
        <v>17</v>
      </c>
      <c r="L69" s="187">
        <v>2</v>
      </c>
      <c r="M69" s="107">
        <v>0</v>
      </c>
      <c r="N69" s="97"/>
    </row>
    <row r="70" spans="1:14" ht="15.95" customHeight="1" x14ac:dyDescent="0.2">
      <c r="A70" s="96" t="s">
        <v>61</v>
      </c>
      <c r="B70" s="237">
        <v>78</v>
      </c>
      <c r="C70" s="186">
        <v>0</v>
      </c>
      <c r="D70" s="187">
        <v>22</v>
      </c>
      <c r="E70" s="187">
        <v>40</v>
      </c>
      <c r="F70" s="187">
        <v>2</v>
      </c>
      <c r="G70" s="187">
        <v>7</v>
      </c>
      <c r="H70" s="187">
        <v>4</v>
      </c>
      <c r="I70" s="187">
        <v>0</v>
      </c>
      <c r="J70" s="187">
        <v>3</v>
      </c>
      <c r="K70" s="187">
        <v>0</v>
      </c>
      <c r="L70" s="187">
        <v>0</v>
      </c>
      <c r="M70" s="107">
        <v>0</v>
      </c>
      <c r="N70" s="97"/>
    </row>
    <row r="71" spans="1:14" ht="15.95" customHeight="1" x14ac:dyDescent="0.2">
      <c r="A71" s="96" t="s">
        <v>62</v>
      </c>
      <c r="B71" s="238">
        <v>154</v>
      </c>
      <c r="C71" s="188">
        <v>0</v>
      </c>
      <c r="D71" s="189">
        <v>20</v>
      </c>
      <c r="E71" s="189">
        <v>46</v>
      </c>
      <c r="F71" s="189">
        <v>71</v>
      </c>
      <c r="G71" s="189">
        <v>10</v>
      </c>
      <c r="H71" s="189">
        <v>2</v>
      </c>
      <c r="I71" s="189">
        <v>1</v>
      </c>
      <c r="J71" s="189">
        <v>0</v>
      </c>
      <c r="K71" s="189">
        <v>4</v>
      </c>
      <c r="L71" s="189">
        <v>0</v>
      </c>
      <c r="M71" s="108">
        <v>0</v>
      </c>
      <c r="N71" s="97"/>
    </row>
    <row r="72" spans="1:14" ht="15.95" customHeight="1" x14ac:dyDescent="0.2">
      <c r="A72" s="98" t="s">
        <v>63</v>
      </c>
      <c r="B72" s="239">
        <v>1681</v>
      </c>
      <c r="C72" s="198">
        <v>0</v>
      </c>
      <c r="D72" s="191">
        <v>550</v>
      </c>
      <c r="E72" s="191">
        <v>192</v>
      </c>
      <c r="F72" s="191">
        <v>314</v>
      </c>
      <c r="G72" s="191">
        <v>327</v>
      </c>
      <c r="H72" s="191">
        <v>211</v>
      </c>
      <c r="I72" s="191">
        <v>7</v>
      </c>
      <c r="J72" s="191">
        <v>19</v>
      </c>
      <c r="K72" s="191">
        <v>58</v>
      </c>
      <c r="L72" s="191">
        <v>2</v>
      </c>
      <c r="M72" s="109">
        <v>1</v>
      </c>
      <c r="N72" s="97"/>
    </row>
    <row r="73" spans="1:14" ht="15.95" customHeight="1" x14ac:dyDescent="0.2">
      <c r="A73" s="96" t="s">
        <v>64</v>
      </c>
      <c r="B73" s="237">
        <v>85</v>
      </c>
      <c r="C73" s="186">
        <v>0</v>
      </c>
      <c r="D73" s="187">
        <v>0</v>
      </c>
      <c r="E73" s="187">
        <v>12</v>
      </c>
      <c r="F73" s="187">
        <v>43</v>
      </c>
      <c r="G73" s="187">
        <v>26</v>
      </c>
      <c r="H73" s="187">
        <v>0</v>
      </c>
      <c r="I73" s="187">
        <v>0</v>
      </c>
      <c r="J73" s="187">
        <v>0</v>
      </c>
      <c r="K73" s="187">
        <v>4</v>
      </c>
      <c r="L73" s="187">
        <v>0</v>
      </c>
      <c r="M73" s="107">
        <v>0</v>
      </c>
      <c r="N73" s="97"/>
    </row>
    <row r="74" spans="1:14" ht="15.95" customHeight="1" x14ac:dyDescent="0.2">
      <c r="A74" s="96" t="s">
        <v>65</v>
      </c>
      <c r="B74" s="237">
        <v>181</v>
      </c>
      <c r="C74" s="186">
        <v>0</v>
      </c>
      <c r="D74" s="187">
        <v>1</v>
      </c>
      <c r="E74" s="187">
        <v>8</v>
      </c>
      <c r="F74" s="187">
        <v>6</v>
      </c>
      <c r="G74" s="187">
        <v>83</v>
      </c>
      <c r="H74" s="187">
        <v>47</v>
      </c>
      <c r="I74" s="187">
        <v>13</v>
      </c>
      <c r="J74" s="187">
        <v>10</v>
      </c>
      <c r="K74" s="187">
        <v>12</v>
      </c>
      <c r="L74" s="187">
        <v>1</v>
      </c>
      <c r="M74" s="107">
        <v>0</v>
      </c>
      <c r="N74" s="97"/>
    </row>
    <row r="75" spans="1:14" ht="15.95" customHeight="1" x14ac:dyDescent="0.2">
      <c r="A75" s="96" t="s">
        <v>66</v>
      </c>
      <c r="B75" s="237">
        <v>239</v>
      </c>
      <c r="C75" s="186">
        <v>0</v>
      </c>
      <c r="D75" s="187">
        <v>81</v>
      </c>
      <c r="E75" s="187">
        <v>37</v>
      </c>
      <c r="F75" s="187">
        <v>41</v>
      </c>
      <c r="G75" s="187">
        <v>33</v>
      </c>
      <c r="H75" s="187">
        <v>23</v>
      </c>
      <c r="I75" s="187">
        <v>5</v>
      </c>
      <c r="J75" s="187">
        <v>4</v>
      </c>
      <c r="K75" s="187">
        <v>11</v>
      </c>
      <c r="L75" s="187">
        <v>4</v>
      </c>
      <c r="M75" s="107">
        <v>0</v>
      </c>
      <c r="N75" s="97"/>
    </row>
    <row r="76" spans="1:14" ht="15.95" customHeight="1" x14ac:dyDescent="0.2">
      <c r="A76" s="96" t="s">
        <v>67</v>
      </c>
      <c r="B76" s="237">
        <v>133</v>
      </c>
      <c r="C76" s="186">
        <v>0</v>
      </c>
      <c r="D76" s="187">
        <v>73</v>
      </c>
      <c r="E76" s="187">
        <v>26</v>
      </c>
      <c r="F76" s="187">
        <v>22</v>
      </c>
      <c r="G76" s="187">
        <v>9</v>
      </c>
      <c r="H76" s="187">
        <v>2</v>
      </c>
      <c r="I76" s="187">
        <v>1</v>
      </c>
      <c r="J76" s="187">
        <v>0</v>
      </c>
      <c r="K76" s="187">
        <v>0</v>
      </c>
      <c r="L76" s="187">
        <v>0</v>
      </c>
      <c r="M76" s="107">
        <v>0</v>
      </c>
      <c r="N76" s="97"/>
    </row>
    <row r="77" spans="1:14" ht="15.95" customHeight="1" x14ac:dyDescent="0.2">
      <c r="A77" s="96" t="s">
        <v>68</v>
      </c>
      <c r="B77" s="237">
        <v>55</v>
      </c>
      <c r="C77" s="186">
        <v>0</v>
      </c>
      <c r="D77" s="187">
        <v>31</v>
      </c>
      <c r="E77" s="187">
        <v>0</v>
      </c>
      <c r="F77" s="187">
        <v>17</v>
      </c>
      <c r="G77" s="187">
        <v>5</v>
      </c>
      <c r="H77" s="187">
        <v>0</v>
      </c>
      <c r="I77" s="187">
        <v>1</v>
      </c>
      <c r="J77" s="187">
        <v>0</v>
      </c>
      <c r="K77" s="187">
        <v>1</v>
      </c>
      <c r="L77" s="187">
        <v>0</v>
      </c>
      <c r="M77" s="107">
        <v>0</v>
      </c>
      <c r="N77" s="97"/>
    </row>
    <row r="78" spans="1:14" ht="15.95" customHeight="1" x14ac:dyDescent="0.2">
      <c r="A78" s="96" t="s">
        <v>69</v>
      </c>
      <c r="B78" s="237">
        <v>217</v>
      </c>
      <c r="C78" s="186">
        <v>14</v>
      </c>
      <c r="D78" s="187">
        <v>32</v>
      </c>
      <c r="E78" s="187">
        <v>10</v>
      </c>
      <c r="F78" s="187">
        <v>103</v>
      </c>
      <c r="G78" s="187">
        <v>27</v>
      </c>
      <c r="H78" s="187">
        <v>11</v>
      </c>
      <c r="I78" s="187">
        <v>11</v>
      </c>
      <c r="J78" s="187">
        <v>2</v>
      </c>
      <c r="K78" s="187">
        <v>7</v>
      </c>
      <c r="L78" s="187">
        <v>0</v>
      </c>
      <c r="M78" s="107">
        <v>0</v>
      </c>
      <c r="N78" s="97"/>
    </row>
    <row r="79" spans="1:14" ht="15.95" customHeight="1" x14ac:dyDescent="0.2">
      <c r="A79" s="96" t="s">
        <v>70</v>
      </c>
      <c r="B79" s="237">
        <v>185</v>
      </c>
      <c r="C79" s="186">
        <v>0</v>
      </c>
      <c r="D79" s="187">
        <v>0</v>
      </c>
      <c r="E79" s="187">
        <v>7</v>
      </c>
      <c r="F79" s="187">
        <v>58</v>
      </c>
      <c r="G79" s="187">
        <v>28</v>
      </c>
      <c r="H79" s="187">
        <v>18</v>
      </c>
      <c r="I79" s="187">
        <v>57</v>
      </c>
      <c r="J79" s="187">
        <v>0</v>
      </c>
      <c r="K79" s="187">
        <v>15</v>
      </c>
      <c r="L79" s="187">
        <v>1</v>
      </c>
      <c r="M79" s="107">
        <v>1</v>
      </c>
      <c r="N79" s="97"/>
    </row>
    <row r="80" spans="1:14" ht="15.95" customHeight="1" x14ac:dyDescent="0.2">
      <c r="A80" s="96" t="s">
        <v>71</v>
      </c>
      <c r="B80" s="237">
        <v>9</v>
      </c>
      <c r="C80" s="186">
        <v>0</v>
      </c>
      <c r="D80" s="187">
        <v>0</v>
      </c>
      <c r="E80" s="187">
        <v>0</v>
      </c>
      <c r="F80" s="187">
        <v>5</v>
      </c>
      <c r="G80" s="187">
        <v>3</v>
      </c>
      <c r="H80" s="187">
        <v>0</v>
      </c>
      <c r="I80" s="187">
        <v>0</v>
      </c>
      <c r="J80" s="187">
        <v>0</v>
      </c>
      <c r="K80" s="187">
        <v>1</v>
      </c>
      <c r="L80" s="187">
        <v>0</v>
      </c>
      <c r="M80" s="107">
        <v>0</v>
      </c>
      <c r="N80" s="97"/>
    </row>
    <row r="81" spans="1:14" ht="15.95" customHeight="1" x14ac:dyDescent="0.2">
      <c r="A81" s="96" t="s">
        <v>72</v>
      </c>
      <c r="B81" s="237">
        <v>41</v>
      </c>
      <c r="C81" s="186">
        <v>0</v>
      </c>
      <c r="D81" s="187">
        <v>29</v>
      </c>
      <c r="E81" s="187">
        <v>0</v>
      </c>
      <c r="F81" s="187">
        <v>6</v>
      </c>
      <c r="G81" s="187">
        <v>1</v>
      </c>
      <c r="H81" s="187">
        <v>1</v>
      </c>
      <c r="I81" s="187">
        <v>1</v>
      </c>
      <c r="J81" s="187">
        <v>0</v>
      </c>
      <c r="K81" s="187">
        <v>2</v>
      </c>
      <c r="L81" s="187">
        <v>0</v>
      </c>
      <c r="M81" s="107">
        <v>1</v>
      </c>
      <c r="N81" s="97"/>
    </row>
    <row r="82" spans="1:14" ht="15.95" customHeight="1" x14ac:dyDescent="0.2">
      <c r="A82" s="96" t="s">
        <v>73</v>
      </c>
      <c r="B82" s="237">
        <v>350</v>
      </c>
      <c r="C82" s="186">
        <v>0</v>
      </c>
      <c r="D82" s="187">
        <v>78</v>
      </c>
      <c r="E82" s="187">
        <v>22</v>
      </c>
      <c r="F82" s="187">
        <v>174</v>
      </c>
      <c r="G82" s="187">
        <v>42</v>
      </c>
      <c r="H82" s="187">
        <v>6</v>
      </c>
      <c r="I82" s="187">
        <v>15</v>
      </c>
      <c r="J82" s="187">
        <v>1</v>
      </c>
      <c r="K82" s="187">
        <v>10</v>
      </c>
      <c r="L82" s="187">
        <v>0</v>
      </c>
      <c r="M82" s="107">
        <v>2</v>
      </c>
      <c r="N82" s="97"/>
    </row>
    <row r="83" spans="1:14" ht="15.95" customHeight="1" x14ac:dyDescent="0.2">
      <c r="A83" s="96" t="s">
        <v>74</v>
      </c>
      <c r="B83" s="237">
        <v>123</v>
      </c>
      <c r="C83" s="186">
        <v>0</v>
      </c>
      <c r="D83" s="187">
        <v>45</v>
      </c>
      <c r="E83" s="187">
        <v>3</v>
      </c>
      <c r="F83" s="187">
        <v>54</v>
      </c>
      <c r="G83" s="187">
        <v>13</v>
      </c>
      <c r="H83" s="187">
        <v>2</v>
      </c>
      <c r="I83" s="187">
        <v>6</v>
      </c>
      <c r="J83" s="187">
        <v>0</v>
      </c>
      <c r="K83" s="187">
        <v>0</v>
      </c>
      <c r="L83" s="187">
        <v>0</v>
      </c>
      <c r="M83" s="107">
        <v>0</v>
      </c>
      <c r="N83" s="97"/>
    </row>
    <row r="84" spans="1:14" ht="15.95" customHeight="1" x14ac:dyDescent="0.2">
      <c r="A84" s="96" t="s">
        <v>75</v>
      </c>
      <c r="B84" s="237">
        <v>8</v>
      </c>
      <c r="C84" s="186">
        <v>0</v>
      </c>
      <c r="D84" s="187">
        <v>0</v>
      </c>
      <c r="E84" s="187">
        <v>0</v>
      </c>
      <c r="F84" s="187">
        <v>1</v>
      </c>
      <c r="G84" s="187">
        <v>0</v>
      </c>
      <c r="H84" s="187">
        <v>0</v>
      </c>
      <c r="I84" s="187">
        <v>0</v>
      </c>
      <c r="J84" s="187">
        <v>0</v>
      </c>
      <c r="K84" s="187">
        <v>1</v>
      </c>
      <c r="L84" s="187">
        <v>6</v>
      </c>
      <c r="M84" s="107">
        <v>0</v>
      </c>
      <c r="N84" s="97"/>
    </row>
    <row r="85" spans="1:14" ht="15.95" customHeight="1" x14ac:dyDescent="0.2">
      <c r="A85" s="96" t="s">
        <v>76</v>
      </c>
      <c r="B85" s="238">
        <v>297</v>
      </c>
      <c r="C85" s="188">
        <v>3</v>
      </c>
      <c r="D85" s="189">
        <v>111</v>
      </c>
      <c r="E85" s="189">
        <v>67</v>
      </c>
      <c r="F85" s="189">
        <v>72</v>
      </c>
      <c r="G85" s="189">
        <v>22</v>
      </c>
      <c r="H85" s="189">
        <v>14</v>
      </c>
      <c r="I85" s="189">
        <v>0</v>
      </c>
      <c r="J85" s="189">
        <v>3</v>
      </c>
      <c r="K85" s="189">
        <v>5</v>
      </c>
      <c r="L85" s="189">
        <v>0</v>
      </c>
      <c r="M85" s="108">
        <v>0</v>
      </c>
      <c r="N85" s="97"/>
    </row>
    <row r="86" spans="1:14" ht="15.95" customHeight="1" x14ac:dyDescent="0.2">
      <c r="A86" s="98" t="s">
        <v>77</v>
      </c>
      <c r="B86" s="239">
        <v>1923</v>
      </c>
      <c r="C86" s="198">
        <v>17</v>
      </c>
      <c r="D86" s="191">
        <v>481</v>
      </c>
      <c r="E86" s="191">
        <v>192</v>
      </c>
      <c r="F86" s="191">
        <v>602</v>
      </c>
      <c r="G86" s="191">
        <v>292</v>
      </c>
      <c r="H86" s="191">
        <v>124</v>
      </c>
      <c r="I86" s="191">
        <v>110</v>
      </c>
      <c r="J86" s="191">
        <v>20</v>
      </c>
      <c r="K86" s="191">
        <v>69</v>
      </c>
      <c r="L86" s="191">
        <v>12</v>
      </c>
      <c r="M86" s="109">
        <v>4</v>
      </c>
      <c r="N86" s="97"/>
    </row>
    <row r="87" spans="1:14" ht="15.95" customHeight="1" x14ac:dyDescent="0.2">
      <c r="A87" s="96" t="s">
        <v>78</v>
      </c>
      <c r="B87" s="237">
        <v>50</v>
      </c>
      <c r="C87" s="186">
        <v>0</v>
      </c>
      <c r="D87" s="187">
        <v>25</v>
      </c>
      <c r="E87" s="187">
        <v>6</v>
      </c>
      <c r="F87" s="187">
        <v>15</v>
      </c>
      <c r="G87" s="187">
        <v>4</v>
      </c>
      <c r="H87" s="187">
        <v>0</v>
      </c>
      <c r="I87" s="187">
        <v>0</v>
      </c>
      <c r="J87" s="187">
        <v>0</v>
      </c>
      <c r="K87" s="187">
        <v>0</v>
      </c>
      <c r="L87" s="187">
        <v>0</v>
      </c>
      <c r="M87" s="107">
        <v>0</v>
      </c>
      <c r="N87" s="97"/>
    </row>
    <row r="88" spans="1:14" ht="15.95" customHeight="1" x14ac:dyDescent="0.2">
      <c r="A88" s="96" t="s">
        <v>79</v>
      </c>
      <c r="B88" s="237">
        <v>95</v>
      </c>
      <c r="C88" s="186">
        <v>0</v>
      </c>
      <c r="D88" s="187">
        <v>13</v>
      </c>
      <c r="E88" s="187">
        <v>20</v>
      </c>
      <c r="F88" s="187">
        <v>4</v>
      </c>
      <c r="G88" s="187">
        <v>7</v>
      </c>
      <c r="H88" s="187">
        <v>1</v>
      </c>
      <c r="I88" s="187">
        <v>1</v>
      </c>
      <c r="J88" s="187">
        <v>0</v>
      </c>
      <c r="K88" s="187">
        <v>43</v>
      </c>
      <c r="L88" s="187">
        <v>6</v>
      </c>
      <c r="M88" s="107">
        <v>0</v>
      </c>
      <c r="N88" s="97"/>
    </row>
    <row r="89" spans="1:14" ht="15.95" customHeight="1" x14ac:dyDescent="0.2">
      <c r="A89" s="96" t="s">
        <v>80</v>
      </c>
      <c r="B89" s="237">
        <v>59</v>
      </c>
      <c r="C89" s="186">
        <v>0</v>
      </c>
      <c r="D89" s="187">
        <v>0</v>
      </c>
      <c r="E89" s="187">
        <v>1</v>
      </c>
      <c r="F89" s="187">
        <v>1</v>
      </c>
      <c r="G89" s="187">
        <v>3</v>
      </c>
      <c r="H89" s="187">
        <v>3</v>
      </c>
      <c r="I89" s="187">
        <v>50</v>
      </c>
      <c r="J89" s="187">
        <v>0</v>
      </c>
      <c r="K89" s="187">
        <v>1</v>
      </c>
      <c r="L89" s="187">
        <v>0</v>
      </c>
      <c r="M89" s="107">
        <v>0</v>
      </c>
      <c r="N89" s="97"/>
    </row>
    <row r="90" spans="1:14" ht="15.95" customHeight="1" x14ac:dyDescent="0.2">
      <c r="A90" s="96" t="s">
        <v>81</v>
      </c>
      <c r="B90" s="237">
        <v>1</v>
      </c>
      <c r="C90" s="186">
        <v>0</v>
      </c>
      <c r="D90" s="187">
        <v>0</v>
      </c>
      <c r="E90" s="187">
        <v>0</v>
      </c>
      <c r="F90" s="187">
        <v>0</v>
      </c>
      <c r="G90" s="187">
        <v>1</v>
      </c>
      <c r="H90" s="187">
        <v>0</v>
      </c>
      <c r="I90" s="187">
        <v>0</v>
      </c>
      <c r="J90" s="187">
        <v>0</v>
      </c>
      <c r="K90" s="187">
        <v>0</v>
      </c>
      <c r="L90" s="187">
        <v>0</v>
      </c>
      <c r="M90" s="107">
        <v>0</v>
      </c>
      <c r="N90" s="97"/>
    </row>
    <row r="91" spans="1:14" ht="15.95" customHeight="1" x14ac:dyDescent="0.2">
      <c r="A91" s="96" t="s">
        <v>82</v>
      </c>
      <c r="B91" s="237">
        <v>21</v>
      </c>
      <c r="C91" s="186">
        <v>0</v>
      </c>
      <c r="D91" s="187">
        <v>0</v>
      </c>
      <c r="E91" s="187">
        <v>1</v>
      </c>
      <c r="F91" s="187">
        <v>2</v>
      </c>
      <c r="G91" s="187">
        <v>5</v>
      </c>
      <c r="H91" s="187">
        <v>3</v>
      </c>
      <c r="I91" s="187">
        <v>0</v>
      </c>
      <c r="J91" s="187">
        <v>0</v>
      </c>
      <c r="K91" s="187">
        <v>4</v>
      </c>
      <c r="L91" s="187">
        <v>6</v>
      </c>
      <c r="M91" s="107">
        <v>0</v>
      </c>
      <c r="N91" s="97"/>
    </row>
    <row r="92" spans="1:14" ht="15.95" customHeight="1" x14ac:dyDescent="0.2">
      <c r="A92" s="96" t="s">
        <v>83</v>
      </c>
      <c r="B92" s="237">
        <v>44</v>
      </c>
      <c r="C92" s="186">
        <v>0</v>
      </c>
      <c r="D92" s="187">
        <v>5</v>
      </c>
      <c r="E92" s="187">
        <v>3</v>
      </c>
      <c r="F92" s="187">
        <v>4</v>
      </c>
      <c r="G92" s="187">
        <v>14</v>
      </c>
      <c r="H92" s="187">
        <v>9</v>
      </c>
      <c r="I92" s="187">
        <v>3</v>
      </c>
      <c r="J92" s="187">
        <v>0</v>
      </c>
      <c r="K92" s="187">
        <v>5</v>
      </c>
      <c r="L92" s="187">
        <v>1</v>
      </c>
      <c r="M92" s="107">
        <v>0</v>
      </c>
      <c r="N92" s="97"/>
    </row>
    <row r="93" spans="1:14" ht="15.95" customHeight="1" x14ac:dyDescent="0.2">
      <c r="A93" s="96" t="s">
        <v>84</v>
      </c>
      <c r="B93" s="237">
        <v>199</v>
      </c>
      <c r="C93" s="186">
        <v>0</v>
      </c>
      <c r="D93" s="187">
        <v>6</v>
      </c>
      <c r="E93" s="187">
        <v>7</v>
      </c>
      <c r="F93" s="187">
        <v>37</v>
      </c>
      <c r="G93" s="187">
        <v>64</v>
      </c>
      <c r="H93" s="187">
        <v>57</v>
      </c>
      <c r="I93" s="187">
        <v>1</v>
      </c>
      <c r="J93" s="187">
        <v>7</v>
      </c>
      <c r="K93" s="187">
        <v>17</v>
      </c>
      <c r="L93" s="187">
        <v>3</v>
      </c>
      <c r="M93" s="107">
        <v>0</v>
      </c>
      <c r="N93" s="97"/>
    </row>
    <row r="94" spans="1:14" ht="15.95" customHeight="1" x14ac:dyDescent="0.2">
      <c r="A94" s="96" t="s">
        <v>85</v>
      </c>
      <c r="B94" s="237">
        <v>245</v>
      </c>
      <c r="C94" s="186">
        <v>0</v>
      </c>
      <c r="D94" s="187">
        <v>122</v>
      </c>
      <c r="E94" s="187">
        <v>11</v>
      </c>
      <c r="F94" s="187">
        <v>66</v>
      </c>
      <c r="G94" s="187">
        <v>28</v>
      </c>
      <c r="H94" s="187">
        <v>7</v>
      </c>
      <c r="I94" s="187">
        <v>0</v>
      </c>
      <c r="J94" s="187">
        <v>0</v>
      </c>
      <c r="K94" s="187">
        <v>5</v>
      </c>
      <c r="L94" s="187">
        <v>0</v>
      </c>
      <c r="M94" s="107">
        <v>6</v>
      </c>
      <c r="N94" s="97"/>
    </row>
    <row r="95" spans="1:14" ht="15.95" customHeight="1" x14ac:dyDescent="0.2">
      <c r="A95" s="96" t="s">
        <v>86</v>
      </c>
      <c r="B95" s="237">
        <v>18</v>
      </c>
      <c r="C95" s="186">
        <v>0</v>
      </c>
      <c r="D95" s="187">
        <v>0</v>
      </c>
      <c r="E95" s="187">
        <v>0</v>
      </c>
      <c r="F95" s="187">
        <v>14</v>
      </c>
      <c r="G95" s="187">
        <v>4</v>
      </c>
      <c r="H95" s="187">
        <v>0</v>
      </c>
      <c r="I95" s="187">
        <v>0</v>
      </c>
      <c r="J95" s="187">
        <v>0</v>
      </c>
      <c r="K95" s="187">
        <v>0</v>
      </c>
      <c r="L95" s="187">
        <v>0</v>
      </c>
      <c r="M95" s="107">
        <v>0</v>
      </c>
      <c r="N95" s="97"/>
    </row>
    <row r="96" spans="1:14" ht="15.95" customHeight="1" x14ac:dyDescent="0.2">
      <c r="A96" s="96" t="s">
        <v>87</v>
      </c>
      <c r="B96" s="237">
        <v>187</v>
      </c>
      <c r="C96" s="186">
        <v>0</v>
      </c>
      <c r="D96" s="187">
        <v>36</v>
      </c>
      <c r="E96" s="187">
        <v>54</v>
      </c>
      <c r="F96" s="187">
        <v>35</v>
      </c>
      <c r="G96" s="187">
        <v>26</v>
      </c>
      <c r="H96" s="187">
        <v>14</v>
      </c>
      <c r="I96" s="187">
        <v>16</v>
      </c>
      <c r="J96" s="187">
        <v>3</v>
      </c>
      <c r="K96" s="187">
        <v>3</v>
      </c>
      <c r="L96" s="187">
        <v>0</v>
      </c>
      <c r="M96" s="107">
        <v>0</v>
      </c>
      <c r="N96" s="97"/>
    </row>
    <row r="97" spans="1:14" ht="15.95" customHeight="1" x14ac:dyDescent="0.2">
      <c r="A97" s="96" t="s">
        <v>88</v>
      </c>
      <c r="B97" s="238">
        <v>60</v>
      </c>
      <c r="C97" s="188">
        <v>0</v>
      </c>
      <c r="D97" s="189">
        <v>10</v>
      </c>
      <c r="E97" s="189">
        <v>3</v>
      </c>
      <c r="F97" s="189">
        <v>15</v>
      </c>
      <c r="G97" s="189">
        <v>10</v>
      </c>
      <c r="H97" s="189">
        <v>17</v>
      </c>
      <c r="I97" s="189">
        <v>4</v>
      </c>
      <c r="J97" s="189">
        <v>1</v>
      </c>
      <c r="K97" s="189">
        <v>0</v>
      </c>
      <c r="L97" s="189">
        <v>0</v>
      </c>
      <c r="M97" s="108">
        <v>0</v>
      </c>
      <c r="N97" s="97"/>
    </row>
    <row r="98" spans="1:14" ht="15.95" customHeight="1" x14ac:dyDescent="0.2">
      <c r="A98" s="98" t="s">
        <v>89</v>
      </c>
      <c r="B98" s="239">
        <v>979</v>
      </c>
      <c r="C98" s="198">
        <v>0</v>
      </c>
      <c r="D98" s="191">
        <v>217</v>
      </c>
      <c r="E98" s="191">
        <v>106</v>
      </c>
      <c r="F98" s="191">
        <v>193</v>
      </c>
      <c r="G98" s="191">
        <v>166</v>
      </c>
      <c r="H98" s="191">
        <v>111</v>
      </c>
      <c r="I98" s="191">
        <v>75</v>
      </c>
      <c r="J98" s="191">
        <v>11</v>
      </c>
      <c r="K98" s="191">
        <v>78</v>
      </c>
      <c r="L98" s="191">
        <v>16</v>
      </c>
      <c r="M98" s="109">
        <v>6</v>
      </c>
      <c r="N98" s="97"/>
    </row>
    <row r="99" spans="1:14" ht="15.95" customHeight="1" thickBot="1" x14ac:dyDescent="0.25">
      <c r="A99" s="35" t="s">
        <v>90</v>
      </c>
      <c r="B99" s="241">
        <v>10832</v>
      </c>
      <c r="C99" s="228">
        <v>30</v>
      </c>
      <c r="D99" s="222">
        <v>2614</v>
      </c>
      <c r="E99" s="222">
        <v>1209</v>
      </c>
      <c r="F99" s="222">
        <v>2685</v>
      </c>
      <c r="G99" s="222">
        <v>1815</v>
      </c>
      <c r="H99" s="222">
        <v>812</v>
      </c>
      <c r="I99" s="222">
        <v>876</v>
      </c>
      <c r="J99" s="222">
        <v>186</v>
      </c>
      <c r="K99" s="222">
        <v>489</v>
      </c>
      <c r="L99" s="222">
        <v>96</v>
      </c>
      <c r="M99" s="223">
        <v>20</v>
      </c>
    </row>
    <row r="101" spans="1:14" ht="42" customHeight="1" x14ac:dyDescent="0.2">
      <c r="A101" s="375" t="s">
        <v>400</v>
      </c>
      <c r="B101" s="389"/>
      <c r="C101" s="389"/>
      <c r="D101" s="389"/>
      <c r="E101" s="389"/>
      <c r="F101" s="389"/>
      <c r="G101" s="389"/>
      <c r="H101" s="389"/>
      <c r="I101" s="389"/>
      <c r="J101" s="389"/>
      <c r="K101" s="389"/>
      <c r="L101" s="389"/>
      <c r="M101" s="389"/>
    </row>
  </sheetData>
  <mergeCells count="15">
    <mergeCell ref="A101:M101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6"/>
  <dimension ref="A1:N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 x14ac:dyDescent="0.2">
      <c r="A1" s="9" t="s">
        <v>475</v>
      </c>
    </row>
    <row r="2" spans="1:14" s="17" customFormat="1" ht="11.25" x14ac:dyDescent="0.2">
      <c r="A2" s="12"/>
    </row>
    <row r="3" spans="1:14" s="15" customFormat="1" ht="18.75" x14ac:dyDescent="0.2">
      <c r="A3" s="10" t="s">
        <v>287</v>
      </c>
    </row>
    <row r="4" spans="1:14" s="20" customFormat="1" ht="14.25" x14ac:dyDescent="0.2">
      <c r="A4" s="163"/>
      <c r="B4" s="157">
        <v>0</v>
      </c>
      <c r="M4" s="168"/>
    </row>
    <row r="5" spans="1:14" s="15" customFormat="1" ht="15.75" x14ac:dyDescent="0.2">
      <c r="A5" s="7"/>
    </row>
    <row r="6" spans="1:14" s="20" customFormat="1" ht="20.25" x14ac:dyDescent="0.2">
      <c r="A6" s="56" t="s">
        <v>377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4" s="21" customFormat="1" ht="13.5" thickBot="1" x14ac:dyDescent="0.25">
      <c r="A7" s="58" t="s">
        <v>375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365">
        <v>42064</v>
      </c>
      <c r="M7" s="365"/>
      <c r="N7" s="60"/>
    </row>
    <row r="8" spans="1:14" s="31" customFormat="1" ht="14.25" x14ac:dyDescent="0.2">
      <c r="A8" s="92"/>
      <c r="B8" s="382" t="s">
        <v>298</v>
      </c>
      <c r="C8" s="409" t="s">
        <v>231</v>
      </c>
      <c r="D8" s="377"/>
      <c r="E8" s="377"/>
      <c r="F8" s="377"/>
      <c r="G8" s="377"/>
      <c r="H8" s="377"/>
      <c r="I8" s="377"/>
      <c r="J8" s="377"/>
      <c r="K8" s="377"/>
      <c r="L8" s="377"/>
      <c r="M8" s="378"/>
      <c r="N8" s="93"/>
    </row>
    <row r="9" spans="1:14" s="31" customFormat="1" ht="14.25" customHeight="1" x14ac:dyDescent="0.2">
      <c r="A9" s="94" t="s">
        <v>1</v>
      </c>
      <c r="B9" s="383"/>
      <c r="C9" s="429" t="s">
        <v>444</v>
      </c>
      <c r="D9" s="423" t="s">
        <v>445</v>
      </c>
      <c r="E9" s="423" t="s">
        <v>446</v>
      </c>
      <c r="F9" s="423" t="s">
        <v>447</v>
      </c>
      <c r="G9" s="423" t="s">
        <v>448</v>
      </c>
      <c r="H9" s="423" t="s">
        <v>449</v>
      </c>
      <c r="I9" s="423" t="s">
        <v>450</v>
      </c>
      <c r="J9" s="423" t="s">
        <v>451</v>
      </c>
      <c r="K9" s="423" t="s">
        <v>452</v>
      </c>
      <c r="L9" s="423" t="s">
        <v>453</v>
      </c>
      <c r="M9" s="426" t="s">
        <v>195</v>
      </c>
      <c r="N9" s="93"/>
    </row>
    <row r="10" spans="1:14" s="31" customFormat="1" ht="14.25" customHeight="1" x14ac:dyDescent="0.2">
      <c r="A10" s="94"/>
      <c r="B10" s="383"/>
      <c r="C10" s="430"/>
      <c r="D10" s="424"/>
      <c r="E10" s="424"/>
      <c r="F10" s="424"/>
      <c r="G10" s="424"/>
      <c r="H10" s="424"/>
      <c r="I10" s="424"/>
      <c r="J10" s="424"/>
      <c r="K10" s="424"/>
      <c r="L10" s="424"/>
      <c r="M10" s="427"/>
      <c r="N10" s="93"/>
    </row>
    <row r="11" spans="1:14" s="31" customFormat="1" ht="56.25" customHeight="1" thickBot="1" x14ac:dyDescent="0.25">
      <c r="A11" s="95"/>
      <c r="B11" s="384"/>
      <c r="C11" s="431"/>
      <c r="D11" s="425"/>
      <c r="E11" s="425"/>
      <c r="F11" s="425"/>
      <c r="G11" s="425"/>
      <c r="H11" s="425"/>
      <c r="I11" s="425"/>
      <c r="J11" s="425"/>
      <c r="K11" s="425"/>
      <c r="L11" s="425"/>
      <c r="M11" s="428"/>
      <c r="N11" s="93"/>
    </row>
    <row r="12" spans="1:14" ht="15.95" customHeight="1" x14ac:dyDescent="0.2">
      <c r="A12" s="96" t="s">
        <v>3</v>
      </c>
      <c r="B12" s="229">
        <v>556</v>
      </c>
      <c r="C12" s="204">
        <v>7</v>
      </c>
      <c r="D12" s="184">
        <v>32</v>
      </c>
      <c r="E12" s="184">
        <v>22</v>
      </c>
      <c r="F12" s="184">
        <v>185</v>
      </c>
      <c r="G12" s="184">
        <v>146</v>
      </c>
      <c r="H12" s="184">
        <v>14</v>
      </c>
      <c r="I12" s="184">
        <v>24</v>
      </c>
      <c r="J12" s="184">
        <v>36</v>
      </c>
      <c r="K12" s="184">
        <v>78</v>
      </c>
      <c r="L12" s="184">
        <v>12</v>
      </c>
      <c r="M12" s="185">
        <v>0</v>
      </c>
      <c r="N12" s="97"/>
    </row>
    <row r="13" spans="1:14" ht="15.95" customHeight="1" x14ac:dyDescent="0.2">
      <c r="A13" s="96" t="s">
        <v>4</v>
      </c>
      <c r="B13" s="230">
        <v>595</v>
      </c>
      <c r="C13" s="186">
        <v>0</v>
      </c>
      <c r="D13" s="187">
        <v>16</v>
      </c>
      <c r="E13" s="187">
        <v>48</v>
      </c>
      <c r="F13" s="187">
        <v>74</v>
      </c>
      <c r="G13" s="187">
        <v>205</v>
      </c>
      <c r="H13" s="187">
        <v>125</v>
      </c>
      <c r="I13" s="187">
        <v>20</v>
      </c>
      <c r="J13" s="187">
        <v>32</v>
      </c>
      <c r="K13" s="187">
        <v>67</v>
      </c>
      <c r="L13" s="187">
        <v>8</v>
      </c>
      <c r="M13" s="107">
        <v>0</v>
      </c>
      <c r="N13" s="97"/>
    </row>
    <row r="14" spans="1:14" ht="15.95" customHeight="1" x14ac:dyDescent="0.2">
      <c r="A14" s="96" t="s">
        <v>5</v>
      </c>
      <c r="B14" s="230">
        <v>277</v>
      </c>
      <c r="C14" s="186">
        <v>0</v>
      </c>
      <c r="D14" s="187">
        <v>12</v>
      </c>
      <c r="E14" s="187">
        <v>22</v>
      </c>
      <c r="F14" s="187">
        <v>58</v>
      </c>
      <c r="G14" s="187">
        <v>27</v>
      </c>
      <c r="H14" s="187">
        <v>14</v>
      </c>
      <c r="I14" s="187">
        <v>86</v>
      </c>
      <c r="J14" s="187">
        <v>6</v>
      </c>
      <c r="K14" s="187">
        <v>44</v>
      </c>
      <c r="L14" s="187">
        <v>8</v>
      </c>
      <c r="M14" s="107">
        <v>0</v>
      </c>
      <c r="N14" s="97"/>
    </row>
    <row r="15" spans="1:14" ht="15.95" customHeight="1" x14ac:dyDescent="0.2">
      <c r="A15" s="96" t="s">
        <v>6</v>
      </c>
      <c r="B15" s="230">
        <v>374</v>
      </c>
      <c r="C15" s="186">
        <v>2</v>
      </c>
      <c r="D15" s="187">
        <v>9</v>
      </c>
      <c r="E15" s="187">
        <v>38</v>
      </c>
      <c r="F15" s="187">
        <v>58</v>
      </c>
      <c r="G15" s="187">
        <v>31</v>
      </c>
      <c r="H15" s="187">
        <v>5</v>
      </c>
      <c r="I15" s="187">
        <v>189</v>
      </c>
      <c r="J15" s="187">
        <v>8</v>
      </c>
      <c r="K15" s="187">
        <v>29</v>
      </c>
      <c r="L15" s="187">
        <v>5</v>
      </c>
      <c r="M15" s="107">
        <v>0</v>
      </c>
      <c r="N15" s="97"/>
    </row>
    <row r="16" spans="1:14" ht="15.95" customHeight="1" x14ac:dyDescent="0.2">
      <c r="A16" s="96" t="s">
        <v>7</v>
      </c>
      <c r="B16" s="230">
        <v>104</v>
      </c>
      <c r="C16" s="186">
        <v>0</v>
      </c>
      <c r="D16" s="187">
        <v>6</v>
      </c>
      <c r="E16" s="187">
        <v>22</v>
      </c>
      <c r="F16" s="187">
        <v>19</v>
      </c>
      <c r="G16" s="187">
        <v>6</v>
      </c>
      <c r="H16" s="187">
        <v>3</v>
      </c>
      <c r="I16" s="187">
        <v>3</v>
      </c>
      <c r="J16" s="187">
        <v>17</v>
      </c>
      <c r="K16" s="187">
        <v>16</v>
      </c>
      <c r="L16" s="187">
        <v>12</v>
      </c>
      <c r="M16" s="107">
        <v>0</v>
      </c>
      <c r="N16" s="97"/>
    </row>
    <row r="17" spans="1:14" ht="15.95" customHeight="1" x14ac:dyDescent="0.2">
      <c r="A17" s="96" t="s">
        <v>8</v>
      </c>
      <c r="B17" s="230">
        <v>226</v>
      </c>
      <c r="C17" s="186">
        <v>1</v>
      </c>
      <c r="D17" s="187">
        <v>144</v>
      </c>
      <c r="E17" s="187">
        <v>9</v>
      </c>
      <c r="F17" s="187">
        <v>39</v>
      </c>
      <c r="G17" s="187">
        <v>15</v>
      </c>
      <c r="H17" s="187">
        <v>5</v>
      </c>
      <c r="I17" s="187">
        <v>1</v>
      </c>
      <c r="J17" s="187">
        <v>2</v>
      </c>
      <c r="K17" s="187">
        <v>7</v>
      </c>
      <c r="L17" s="187">
        <v>3</v>
      </c>
      <c r="M17" s="107">
        <v>0</v>
      </c>
      <c r="N17" s="97"/>
    </row>
    <row r="18" spans="1:14" ht="15.95" customHeight="1" x14ac:dyDescent="0.2">
      <c r="A18" s="96" t="s">
        <v>9</v>
      </c>
      <c r="B18" s="230">
        <v>146</v>
      </c>
      <c r="C18" s="186">
        <v>0</v>
      </c>
      <c r="D18" s="187">
        <v>1</v>
      </c>
      <c r="E18" s="187">
        <v>23</v>
      </c>
      <c r="F18" s="187">
        <v>82</v>
      </c>
      <c r="G18" s="187">
        <v>16</v>
      </c>
      <c r="H18" s="187">
        <v>4</v>
      </c>
      <c r="I18" s="187">
        <v>2</v>
      </c>
      <c r="J18" s="187">
        <v>8</v>
      </c>
      <c r="K18" s="187">
        <v>10</v>
      </c>
      <c r="L18" s="187">
        <v>0</v>
      </c>
      <c r="M18" s="107">
        <v>0</v>
      </c>
      <c r="N18" s="97"/>
    </row>
    <row r="19" spans="1:14" ht="15.95" customHeight="1" x14ac:dyDescent="0.2">
      <c r="A19" s="96" t="s">
        <v>10</v>
      </c>
      <c r="B19" s="231">
        <v>206</v>
      </c>
      <c r="C19" s="188">
        <v>0</v>
      </c>
      <c r="D19" s="189">
        <v>9</v>
      </c>
      <c r="E19" s="189">
        <v>30</v>
      </c>
      <c r="F19" s="189">
        <v>78</v>
      </c>
      <c r="G19" s="189">
        <v>10</v>
      </c>
      <c r="H19" s="189">
        <v>51</v>
      </c>
      <c r="I19" s="189">
        <v>1</v>
      </c>
      <c r="J19" s="189">
        <v>1</v>
      </c>
      <c r="K19" s="189">
        <v>24</v>
      </c>
      <c r="L19" s="189">
        <v>2</v>
      </c>
      <c r="M19" s="108">
        <v>0</v>
      </c>
      <c r="N19" s="97"/>
    </row>
    <row r="20" spans="1:14" ht="15.95" customHeight="1" x14ac:dyDescent="0.2">
      <c r="A20" s="98" t="s">
        <v>11</v>
      </c>
      <c r="B20" s="232">
        <v>2484</v>
      </c>
      <c r="C20" s="198">
        <v>10</v>
      </c>
      <c r="D20" s="191">
        <v>229</v>
      </c>
      <c r="E20" s="191">
        <v>214</v>
      </c>
      <c r="F20" s="191">
        <v>593</v>
      </c>
      <c r="G20" s="191">
        <v>456</v>
      </c>
      <c r="H20" s="191">
        <v>221</v>
      </c>
      <c r="I20" s="191">
        <v>326</v>
      </c>
      <c r="J20" s="191">
        <v>110</v>
      </c>
      <c r="K20" s="191">
        <v>275</v>
      </c>
      <c r="L20" s="191">
        <v>50</v>
      </c>
      <c r="M20" s="109">
        <v>0</v>
      </c>
      <c r="N20" s="97"/>
    </row>
    <row r="21" spans="1:14" ht="15.95" customHeight="1" x14ac:dyDescent="0.2">
      <c r="A21" s="96" t="s">
        <v>12</v>
      </c>
      <c r="B21" s="233">
        <v>332</v>
      </c>
      <c r="C21" s="186">
        <v>0</v>
      </c>
      <c r="D21" s="187">
        <v>12</v>
      </c>
      <c r="E21" s="187">
        <v>69</v>
      </c>
      <c r="F21" s="187">
        <v>94</v>
      </c>
      <c r="G21" s="187">
        <v>73</v>
      </c>
      <c r="H21" s="187">
        <v>20</v>
      </c>
      <c r="I21" s="187">
        <v>14</v>
      </c>
      <c r="J21" s="187">
        <v>13</v>
      </c>
      <c r="K21" s="187">
        <v>16</v>
      </c>
      <c r="L21" s="187">
        <v>21</v>
      </c>
      <c r="M21" s="107">
        <v>0</v>
      </c>
      <c r="N21" s="97"/>
    </row>
    <row r="22" spans="1:14" ht="15.95" customHeight="1" x14ac:dyDescent="0.2">
      <c r="A22" s="96" t="s">
        <v>13</v>
      </c>
      <c r="B22" s="230">
        <v>414</v>
      </c>
      <c r="C22" s="186">
        <v>0</v>
      </c>
      <c r="D22" s="187">
        <v>53</v>
      </c>
      <c r="E22" s="187">
        <v>21</v>
      </c>
      <c r="F22" s="187">
        <v>106</v>
      </c>
      <c r="G22" s="187">
        <v>46</v>
      </c>
      <c r="H22" s="187">
        <v>117</v>
      </c>
      <c r="I22" s="187">
        <v>43</v>
      </c>
      <c r="J22" s="187">
        <v>21</v>
      </c>
      <c r="K22" s="187">
        <v>6</v>
      </c>
      <c r="L22" s="187">
        <v>0</v>
      </c>
      <c r="M22" s="107">
        <v>1</v>
      </c>
      <c r="N22" s="97"/>
    </row>
    <row r="23" spans="1:14" ht="15.95" customHeight="1" x14ac:dyDescent="0.2">
      <c r="A23" s="96" t="s">
        <v>14</v>
      </c>
      <c r="B23" s="230">
        <v>166</v>
      </c>
      <c r="C23" s="186">
        <v>0</v>
      </c>
      <c r="D23" s="187">
        <v>18</v>
      </c>
      <c r="E23" s="187">
        <v>1</v>
      </c>
      <c r="F23" s="187">
        <v>121</v>
      </c>
      <c r="G23" s="187">
        <v>9</v>
      </c>
      <c r="H23" s="187">
        <v>2</v>
      </c>
      <c r="I23" s="187">
        <v>11</v>
      </c>
      <c r="J23" s="187">
        <v>0</v>
      </c>
      <c r="K23" s="187">
        <v>4</v>
      </c>
      <c r="L23" s="187">
        <v>0</v>
      </c>
      <c r="M23" s="107">
        <v>0</v>
      </c>
      <c r="N23" s="97"/>
    </row>
    <row r="24" spans="1:14" ht="15.95" customHeight="1" x14ac:dyDescent="0.2">
      <c r="A24" s="96" t="s">
        <v>15</v>
      </c>
      <c r="B24" s="230">
        <v>227</v>
      </c>
      <c r="C24" s="186">
        <v>0</v>
      </c>
      <c r="D24" s="187">
        <v>20</v>
      </c>
      <c r="E24" s="187">
        <v>4</v>
      </c>
      <c r="F24" s="187">
        <v>64</v>
      </c>
      <c r="G24" s="187">
        <v>104</v>
      </c>
      <c r="H24" s="187">
        <v>2</v>
      </c>
      <c r="I24" s="187">
        <v>3</v>
      </c>
      <c r="J24" s="187">
        <v>3</v>
      </c>
      <c r="K24" s="187">
        <v>23</v>
      </c>
      <c r="L24" s="187">
        <v>4</v>
      </c>
      <c r="M24" s="107">
        <v>0</v>
      </c>
      <c r="N24" s="97"/>
    </row>
    <row r="25" spans="1:14" ht="15.95" customHeight="1" x14ac:dyDescent="0.2">
      <c r="A25" s="96" t="s">
        <v>16</v>
      </c>
      <c r="B25" s="230">
        <v>93</v>
      </c>
      <c r="C25" s="186">
        <v>0</v>
      </c>
      <c r="D25" s="187">
        <v>9</v>
      </c>
      <c r="E25" s="187">
        <v>14</v>
      </c>
      <c r="F25" s="187">
        <v>35</v>
      </c>
      <c r="G25" s="187">
        <v>18</v>
      </c>
      <c r="H25" s="187">
        <v>9</v>
      </c>
      <c r="I25" s="187">
        <v>5</v>
      </c>
      <c r="J25" s="187">
        <v>0</v>
      </c>
      <c r="K25" s="187">
        <v>3</v>
      </c>
      <c r="L25" s="187">
        <v>0</v>
      </c>
      <c r="M25" s="107">
        <v>0</v>
      </c>
      <c r="N25" s="97"/>
    </row>
    <row r="26" spans="1:14" ht="15.95" customHeight="1" x14ac:dyDescent="0.2">
      <c r="A26" s="96" t="s">
        <v>17</v>
      </c>
      <c r="B26" s="230">
        <v>50</v>
      </c>
      <c r="C26" s="186">
        <v>0</v>
      </c>
      <c r="D26" s="187">
        <v>10</v>
      </c>
      <c r="E26" s="187">
        <v>1</v>
      </c>
      <c r="F26" s="187">
        <v>12</v>
      </c>
      <c r="G26" s="187">
        <v>5</v>
      </c>
      <c r="H26" s="187">
        <v>3</v>
      </c>
      <c r="I26" s="187">
        <v>4</v>
      </c>
      <c r="J26" s="187">
        <v>3</v>
      </c>
      <c r="K26" s="187">
        <v>11</v>
      </c>
      <c r="L26" s="187">
        <v>1</v>
      </c>
      <c r="M26" s="107">
        <v>0</v>
      </c>
      <c r="N26" s="97"/>
    </row>
    <row r="27" spans="1:14" ht="15.95" customHeight="1" x14ac:dyDescent="0.2">
      <c r="A27" s="99" t="s">
        <v>18</v>
      </c>
      <c r="B27" s="231">
        <v>418</v>
      </c>
      <c r="C27" s="188">
        <v>0</v>
      </c>
      <c r="D27" s="189">
        <v>143</v>
      </c>
      <c r="E27" s="189">
        <v>7</v>
      </c>
      <c r="F27" s="189">
        <v>76</v>
      </c>
      <c r="G27" s="189">
        <v>29</v>
      </c>
      <c r="H27" s="189">
        <v>5</v>
      </c>
      <c r="I27" s="189">
        <v>105</v>
      </c>
      <c r="J27" s="189">
        <v>34</v>
      </c>
      <c r="K27" s="189">
        <v>15</v>
      </c>
      <c r="L27" s="189">
        <v>4</v>
      </c>
      <c r="M27" s="108">
        <v>0</v>
      </c>
      <c r="N27" s="97"/>
    </row>
    <row r="28" spans="1:14" ht="15.95" customHeight="1" x14ac:dyDescent="0.2">
      <c r="A28" s="100" t="s">
        <v>19</v>
      </c>
      <c r="B28" s="232">
        <v>1700</v>
      </c>
      <c r="C28" s="198">
        <v>0</v>
      </c>
      <c r="D28" s="191">
        <v>265</v>
      </c>
      <c r="E28" s="191">
        <v>117</v>
      </c>
      <c r="F28" s="191">
        <v>508</v>
      </c>
      <c r="G28" s="191">
        <v>284</v>
      </c>
      <c r="H28" s="191">
        <v>158</v>
      </c>
      <c r="I28" s="191">
        <v>185</v>
      </c>
      <c r="J28" s="191">
        <v>74</v>
      </c>
      <c r="K28" s="191">
        <v>78</v>
      </c>
      <c r="L28" s="191">
        <v>30</v>
      </c>
      <c r="M28" s="109">
        <v>1</v>
      </c>
      <c r="N28" s="97"/>
    </row>
    <row r="29" spans="1:14" ht="15.95" customHeight="1" x14ac:dyDescent="0.2">
      <c r="A29" s="96" t="s">
        <v>20</v>
      </c>
      <c r="B29" s="233">
        <v>100</v>
      </c>
      <c r="C29" s="186">
        <v>0</v>
      </c>
      <c r="D29" s="187">
        <v>4</v>
      </c>
      <c r="E29" s="187">
        <v>18</v>
      </c>
      <c r="F29" s="187">
        <v>19</v>
      </c>
      <c r="G29" s="187">
        <v>27</v>
      </c>
      <c r="H29" s="187">
        <v>3</v>
      </c>
      <c r="I29" s="187">
        <v>22</v>
      </c>
      <c r="J29" s="187">
        <v>0</v>
      </c>
      <c r="K29" s="187">
        <v>6</v>
      </c>
      <c r="L29" s="187">
        <v>0</v>
      </c>
      <c r="M29" s="107">
        <v>1</v>
      </c>
      <c r="N29" s="97"/>
    </row>
    <row r="30" spans="1:14" ht="15.95" customHeight="1" x14ac:dyDescent="0.2">
      <c r="A30" s="96" t="s">
        <v>21</v>
      </c>
      <c r="B30" s="230">
        <v>197</v>
      </c>
      <c r="C30" s="186">
        <v>0</v>
      </c>
      <c r="D30" s="187">
        <v>7</v>
      </c>
      <c r="E30" s="187">
        <v>8</v>
      </c>
      <c r="F30" s="187">
        <v>127</v>
      </c>
      <c r="G30" s="187">
        <v>41</v>
      </c>
      <c r="H30" s="187">
        <v>1</v>
      </c>
      <c r="I30" s="187">
        <v>0</v>
      </c>
      <c r="J30" s="187">
        <v>5</v>
      </c>
      <c r="K30" s="187">
        <v>7</v>
      </c>
      <c r="L30" s="187">
        <v>1</v>
      </c>
      <c r="M30" s="107">
        <v>0</v>
      </c>
      <c r="N30" s="97"/>
    </row>
    <row r="31" spans="1:14" ht="15.95" customHeight="1" x14ac:dyDescent="0.2">
      <c r="A31" s="96" t="s">
        <v>22</v>
      </c>
      <c r="B31" s="230">
        <v>69</v>
      </c>
      <c r="C31" s="186">
        <v>0</v>
      </c>
      <c r="D31" s="187">
        <v>8</v>
      </c>
      <c r="E31" s="187">
        <v>1</v>
      </c>
      <c r="F31" s="187">
        <v>24</v>
      </c>
      <c r="G31" s="187">
        <v>17</v>
      </c>
      <c r="H31" s="187">
        <v>5</v>
      </c>
      <c r="I31" s="187">
        <v>5</v>
      </c>
      <c r="J31" s="187">
        <v>3</v>
      </c>
      <c r="K31" s="187">
        <v>6</v>
      </c>
      <c r="L31" s="187">
        <v>0</v>
      </c>
      <c r="M31" s="107">
        <v>0</v>
      </c>
      <c r="N31" s="97"/>
    </row>
    <row r="32" spans="1:14" ht="15.95" customHeight="1" x14ac:dyDescent="0.2">
      <c r="A32" s="96" t="s">
        <v>23</v>
      </c>
      <c r="B32" s="230">
        <v>325</v>
      </c>
      <c r="C32" s="186">
        <v>0</v>
      </c>
      <c r="D32" s="187">
        <v>45</v>
      </c>
      <c r="E32" s="187">
        <v>37</v>
      </c>
      <c r="F32" s="187">
        <v>199</v>
      </c>
      <c r="G32" s="187">
        <v>20</v>
      </c>
      <c r="H32" s="187">
        <v>2</v>
      </c>
      <c r="I32" s="187">
        <v>12</v>
      </c>
      <c r="J32" s="187">
        <v>1</v>
      </c>
      <c r="K32" s="187">
        <v>7</v>
      </c>
      <c r="L32" s="187">
        <v>2</v>
      </c>
      <c r="M32" s="107">
        <v>0</v>
      </c>
      <c r="N32" s="97"/>
    </row>
    <row r="33" spans="1:14" ht="15.95" customHeight="1" x14ac:dyDescent="0.2">
      <c r="A33" s="96" t="s">
        <v>24</v>
      </c>
      <c r="B33" s="230">
        <v>140</v>
      </c>
      <c r="C33" s="186">
        <v>0</v>
      </c>
      <c r="D33" s="187">
        <v>5</v>
      </c>
      <c r="E33" s="187">
        <v>8</v>
      </c>
      <c r="F33" s="187">
        <v>115</v>
      </c>
      <c r="G33" s="187">
        <v>9</v>
      </c>
      <c r="H33" s="187">
        <v>0</v>
      </c>
      <c r="I33" s="187">
        <v>0</v>
      </c>
      <c r="J33" s="187">
        <v>1</v>
      </c>
      <c r="K33" s="187">
        <v>2</v>
      </c>
      <c r="L33" s="187">
        <v>0</v>
      </c>
      <c r="M33" s="107">
        <v>0</v>
      </c>
      <c r="N33" s="97"/>
    </row>
    <row r="34" spans="1:14" ht="15.95" customHeight="1" x14ac:dyDescent="0.2">
      <c r="A34" s="96" t="s">
        <v>25</v>
      </c>
      <c r="B34" s="230">
        <v>100</v>
      </c>
      <c r="C34" s="186">
        <v>0</v>
      </c>
      <c r="D34" s="187">
        <v>21</v>
      </c>
      <c r="E34" s="187">
        <v>2</v>
      </c>
      <c r="F34" s="187">
        <v>49</v>
      </c>
      <c r="G34" s="187">
        <v>18</v>
      </c>
      <c r="H34" s="187">
        <v>1</v>
      </c>
      <c r="I34" s="187">
        <v>0</v>
      </c>
      <c r="J34" s="187">
        <v>3</v>
      </c>
      <c r="K34" s="187">
        <v>6</v>
      </c>
      <c r="L34" s="187">
        <v>0</v>
      </c>
      <c r="M34" s="107">
        <v>0</v>
      </c>
      <c r="N34" s="97"/>
    </row>
    <row r="35" spans="1:14" ht="15.95" customHeight="1" x14ac:dyDescent="0.2">
      <c r="A35" s="96" t="s">
        <v>26</v>
      </c>
      <c r="B35" s="230">
        <v>391</v>
      </c>
      <c r="C35" s="186">
        <v>5</v>
      </c>
      <c r="D35" s="187">
        <v>32</v>
      </c>
      <c r="E35" s="187">
        <v>34</v>
      </c>
      <c r="F35" s="187">
        <v>243</v>
      </c>
      <c r="G35" s="187">
        <v>30</v>
      </c>
      <c r="H35" s="187">
        <v>9</v>
      </c>
      <c r="I35" s="187">
        <v>3</v>
      </c>
      <c r="J35" s="187">
        <v>11</v>
      </c>
      <c r="K35" s="187">
        <v>24</v>
      </c>
      <c r="L35" s="187">
        <v>0</v>
      </c>
      <c r="M35" s="107">
        <v>0</v>
      </c>
      <c r="N35" s="97"/>
    </row>
    <row r="36" spans="1:14" ht="15.95" customHeight="1" x14ac:dyDescent="0.2">
      <c r="A36" s="96" t="s">
        <v>27</v>
      </c>
      <c r="B36" s="230">
        <v>171</v>
      </c>
      <c r="C36" s="186">
        <v>0</v>
      </c>
      <c r="D36" s="187">
        <v>6</v>
      </c>
      <c r="E36" s="187">
        <v>1</v>
      </c>
      <c r="F36" s="187">
        <v>31</v>
      </c>
      <c r="G36" s="187">
        <v>108</v>
      </c>
      <c r="H36" s="187">
        <v>0</v>
      </c>
      <c r="I36" s="187">
        <v>10</v>
      </c>
      <c r="J36" s="187">
        <v>8</v>
      </c>
      <c r="K36" s="187">
        <v>7</v>
      </c>
      <c r="L36" s="187">
        <v>0</v>
      </c>
      <c r="M36" s="107">
        <v>0</v>
      </c>
      <c r="N36" s="97"/>
    </row>
    <row r="37" spans="1:14" ht="15.95" customHeight="1" x14ac:dyDescent="0.2">
      <c r="A37" s="99" t="s">
        <v>28</v>
      </c>
      <c r="B37" s="231">
        <v>218</v>
      </c>
      <c r="C37" s="188">
        <v>0</v>
      </c>
      <c r="D37" s="189">
        <v>21</v>
      </c>
      <c r="E37" s="189">
        <v>42</v>
      </c>
      <c r="F37" s="189">
        <v>50</v>
      </c>
      <c r="G37" s="189">
        <v>72</v>
      </c>
      <c r="H37" s="189">
        <v>5</v>
      </c>
      <c r="I37" s="189">
        <v>0</v>
      </c>
      <c r="J37" s="189">
        <v>11</v>
      </c>
      <c r="K37" s="189">
        <v>17</v>
      </c>
      <c r="L37" s="189">
        <v>0</v>
      </c>
      <c r="M37" s="108">
        <v>0</v>
      </c>
      <c r="N37" s="97"/>
    </row>
    <row r="38" spans="1:14" ht="15.95" customHeight="1" x14ac:dyDescent="0.2">
      <c r="A38" s="100" t="s">
        <v>29</v>
      </c>
      <c r="B38" s="234">
        <v>1711</v>
      </c>
      <c r="C38" s="198">
        <v>5</v>
      </c>
      <c r="D38" s="191">
        <v>149</v>
      </c>
      <c r="E38" s="191">
        <v>151</v>
      </c>
      <c r="F38" s="191">
        <v>857</v>
      </c>
      <c r="G38" s="191">
        <v>342</v>
      </c>
      <c r="H38" s="191">
        <v>26</v>
      </c>
      <c r="I38" s="191">
        <v>52</v>
      </c>
      <c r="J38" s="191">
        <v>43</v>
      </c>
      <c r="K38" s="191">
        <v>82</v>
      </c>
      <c r="L38" s="191">
        <v>3</v>
      </c>
      <c r="M38" s="109">
        <v>1</v>
      </c>
      <c r="N38" s="97"/>
    </row>
    <row r="39" spans="1:14" ht="15.95" customHeight="1" x14ac:dyDescent="0.2">
      <c r="A39" s="96" t="s">
        <v>30</v>
      </c>
      <c r="B39" s="233">
        <v>122</v>
      </c>
      <c r="C39" s="186">
        <v>0</v>
      </c>
      <c r="D39" s="187">
        <v>6</v>
      </c>
      <c r="E39" s="187">
        <v>10</v>
      </c>
      <c r="F39" s="187">
        <v>28</v>
      </c>
      <c r="G39" s="187">
        <v>16</v>
      </c>
      <c r="H39" s="187">
        <v>42</v>
      </c>
      <c r="I39" s="187">
        <v>9</v>
      </c>
      <c r="J39" s="187">
        <v>2</v>
      </c>
      <c r="K39" s="187">
        <v>8</v>
      </c>
      <c r="L39" s="187">
        <v>0</v>
      </c>
      <c r="M39" s="107">
        <v>1</v>
      </c>
      <c r="N39" s="97"/>
    </row>
    <row r="40" spans="1:14" ht="15.95" customHeight="1" x14ac:dyDescent="0.2">
      <c r="A40" s="96" t="s">
        <v>31</v>
      </c>
      <c r="B40" s="230">
        <v>385</v>
      </c>
      <c r="C40" s="186">
        <v>4</v>
      </c>
      <c r="D40" s="187">
        <v>86</v>
      </c>
      <c r="E40" s="187">
        <v>39</v>
      </c>
      <c r="F40" s="187">
        <v>116</v>
      </c>
      <c r="G40" s="187">
        <v>82</v>
      </c>
      <c r="H40" s="187">
        <v>4</v>
      </c>
      <c r="I40" s="187">
        <v>19</v>
      </c>
      <c r="J40" s="187">
        <v>5</v>
      </c>
      <c r="K40" s="187">
        <v>27</v>
      </c>
      <c r="L40" s="187">
        <v>1</v>
      </c>
      <c r="M40" s="107">
        <v>2</v>
      </c>
      <c r="N40" s="97"/>
    </row>
    <row r="41" spans="1:14" ht="15.95" customHeight="1" x14ac:dyDescent="0.2">
      <c r="A41" s="96" t="s">
        <v>32</v>
      </c>
      <c r="B41" s="230">
        <v>460</v>
      </c>
      <c r="C41" s="186">
        <v>0</v>
      </c>
      <c r="D41" s="187">
        <v>157</v>
      </c>
      <c r="E41" s="187">
        <v>77</v>
      </c>
      <c r="F41" s="187">
        <v>113</v>
      </c>
      <c r="G41" s="187">
        <v>43</v>
      </c>
      <c r="H41" s="187">
        <v>27</v>
      </c>
      <c r="I41" s="187">
        <v>4</v>
      </c>
      <c r="J41" s="187">
        <v>14</v>
      </c>
      <c r="K41" s="187">
        <v>9</v>
      </c>
      <c r="L41" s="187">
        <v>16</v>
      </c>
      <c r="M41" s="107">
        <v>0</v>
      </c>
      <c r="N41" s="97"/>
    </row>
    <row r="42" spans="1:14" ht="15.95" customHeight="1" x14ac:dyDescent="0.2">
      <c r="A42" s="96" t="s">
        <v>33</v>
      </c>
      <c r="B42" s="230">
        <v>637</v>
      </c>
      <c r="C42" s="186">
        <v>0</v>
      </c>
      <c r="D42" s="187">
        <v>389</v>
      </c>
      <c r="E42" s="187">
        <v>59</v>
      </c>
      <c r="F42" s="187">
        <v>63</v>
      </c>
      <c r="G42" s="187">
        <v>60</v>
      </c>
      <c r="H42" s="187">
        <v>7</v>
      </c>
      <c r="I42" s="187">
        <v>8</v>
      </c>
      <c r="J42" s="187">
        <v>9</v>
      </c>
      <c r="K42" s="187">
        <v>41</v>
      </c>
      <c r="L42" s="187">
        <v>0</v>
      </c>
      <c r="M42" s="107">
        <v>1</v>
      </c>
      <c r="N42" s="97"/>
    </row>
    <row r="43" spans="1:14" ht="15.95" customHeight="1" x14ac:dyDescent="0.2">
      <c r="A43" s="96" t="s">
        <v>34</v>
      </c>
      <c r="B43" s="235">
        <v>168</v>
      </c>
      <c r="C43" s="194">
        <v>0</v>
      </c>
      <c r="D43" s="195">
        <v>42</v>
      </c>
      <c r="E43" s="195">
        <v>7</v>
      </c>
      <c r="F43" s="195">
        <v>7</v>
      </c>
      <c r="G43" s="195">
        <v>44</v>
      </c>
      <c r="H43" s="195">
        <v>26</v>
      </c>
      <c r="I43" s="195">
        <v>2</v>
      </c>
      <c r="J43" s="195">
        <v>37</v>
      </c>
      <c r="K43" s="195">
        <v>3</v>
      </c>
      <c r="L43" s="195">
        <v>0</v>
      </c>
      <c r="M43" s="110">
        <v>0</v>
      </c>
      <c r="N43" s="97"/>
    </row>
    <row r="44" spans="1:14" ht="15.95" customHeight="1" x14ac:dyDescent="0.2">
      <c r="A44" s="96" t="s">
        <v>35</v>
      </c>
      <c r="B44" s="230">
        <v>133</v>
      </c>
      <c r="C44" s="186">
        <v>0</v>
      </c>
      <c r="D44" s="187">
        <v>12</v>
      </c>
      <c r="E44" s="187">
        <v>31</v>
      </c>
      <c r="F44" s="187">
        <v>47</v>
      </c>
      <c r="G44" s="187">
        <v>13</v>
      </c>
      <c r="H44" s="187">
        <v>20</v>
      </c>
      <c r="I44" s="187">
        <v>0</v>
      </c>
      <c r="J44" s="187">
        <v>2</v>
      </c>
      <c r="K44" s="187">
        <v>7</v>
      </c>
      <c r="L44" s="187">
        <v>1</v>
      </c>
      <c r="M44" s="107">
        <v>0</v>
      </c>
      <c r="N44" s="97"/>
    </row>
    <row r="45" spans="1:14" ht="15.95" customHeight="1" x14ac:dyDescent="0.2">
      <c r="A45" s="99" t="s">
        <v>36</v>
      </c>
      <c r="B45" s="231">
        <v>41</v>
      </c>
      <c r="C45" s="188">
        <v>0</v>
      </c>
      <c r="D45" s="189">
        <v>2</v>
      </c>
      <c r="E45" s="189">
        <v>18</v>
      </c>
      <c r="F45" s="189">
        <v>18</v>
      </c>
      <c r="G45" s="189">
        <v>2</v>
      </c>
      <c r="H45" s="189">
        <v>0</v>
      </c>
      <c r="I45" s="189">
        <v>0</v>
      </c>
      <c r="J45" s="189">
        <v>0</v>
      </c>
      <c r="K45" s="189">
        <v>1</v>
      </c>
      <c r="L45" s="189">
        <v>0</v>
      </c>
      <c r="M45" s="108">
        <v>0</v>
      </c>
      <c r="N45" s="97"/>
    </row>
    <row r="46" spans="1:14" ht="15.95" customHeight="1" x14ac:dyDescent="0.2">
      <c r="A46" s="100" t="s">
        <v>37</v>
      </c>
      <c r="B46" s="232">
        <v>1946</v>
      </c>
      <c r="C46" s="198">
        <v>4</v>
      </c>
      <c r="D46" s="191">
        <v>694</v>
      </c>
      <c r="E46" s="191">
        <v>241</v>
      </c>
      <c r="F46" s="191">
        <v>392</v>
      </c>
      <c r="G46" s="191">
        <v>260</v>
      </c>
      <c r="H46" s="191">
        <v>126</v>
      </c>
      <c r="I46" s="191">
        <v>42</v>
      </c>
      <c r="J46" s="191">
        <v>69</v>
      </c>
      <c r="K46" s="191">
        <v>96</v>
      </c>
      <c r="L46" s="191">
        <v>18</v>
      </c>
      <c r="M46" s="109">
        <v>4</v>
      </c>
      <c r="N46" s="97"/>
    </row>
    <row r="47" spans="1:14" ht="15.95" customHeight="1" x14ac:dyDescent="0.2">
      <c r="A47" s="96" t="s">
        <v>38</v>
      </c>
      <c r="B47" s="233">
        <v>82</v>
      </c>
      <c r="C47" s="186">
        <v>0</v>
      </c>
      <c r="D47" s="187">
        <v>0</v>
      </c>
      <c r="E47" s="187">
        <v>0</v>
      </c>
      <c r="F47" s="187">
        <v>16</v>
      </c>
      <c r="G47" s="187">
        <v>42</v>
      </c>
      <c r="H47" s="187">
        <v>15</v>
      </c>
      <c r="I47" s="187">
        <v>3</v>
      </c>
      <c r="J47" s="187">
        <v>0</v>
      </c>
      <c r="K47" s="187">
        <v>5</v>
      </c>
      <c r="L47" s="187">
        <v>1</v>
      </c>
      <c r="M47" s="107">
        <v>0</v>
      </c>
      <c r="N47" s="97"/>
    </row>
    <row r="48" spans="1:14" ht="15.95" customHeight="1" x14ac:dyDescent="0.2">
      <c r="A48" s="96" t="s">
        <v>39</v>
      </c>
      <c r="B48" s="230">
        <v>116</v>
      </c>
      <c r="C48" s="186">
        <v>0</v>
      </c>
      <c r="D48" s="187">
        <v>26</v>
      </c>
      <c r="E48" s="187">
        <v>59</v>
      </c>
      <c r="F48" s="187">
        <v>7</v>
      </c>
      <c r="G48" s="187">
        <v>11</v>
      </c>
      <c r="H48" s="187">
        <v>2</v>
      </c>
      <c r="I48" s="187">
        <v>0</v>
      </c>
      <c r="J48" s="187">
        <v>0</v>
      </c>
      <c r="K48" s="187">
        <v>11</v>
      </c>
      <c r="L48" s="187">
        <v>0</v>
      </c>
      <c r="M48" s="107">
        <v>0</v>
      </c>
      <c r="N48" s="97"/>
    </row>
    <row r="49" spans="1:14" ht="15.95" customHeight="1" x14ac:dyDescent="0.2">
      <c r="A49" s="96" t="s">
        <v>40</v>
      </c>
      <c r="B49" s="230">
        <v>141</v>
      </c>
      <c r="C49" s="186">
        <v>0</v>
      </c>
      <c r="D49" s="187">
        <v>10</v>
      </c>
      <c r="E49" s="187">
        <v>63</v>
      </c>
      <c r="F49" s="187">
        <v>23</v>
      </c>
      <c r="G49" s="187">
        <v>34</v>
      </c>
      <c r="H49" s="187">
        <v>1</v>
      </c>
      <c r="I49" s="187">
        <v>0</v>
      </c>
      <c r="J49" s="187">
        <v>0</v>
      </c>
      <c r="K49" s="187">
        <v>5</v>
      </c>
      <c r="L49" s="187">
        <v>2</v>
      </c>
      <c r="M49" s="107">
        <v>3</v>
      </c>
      <c r="N49" s="97"/>
    </row>
    <row r="50" spans="1:14" ht="15.95" customHeight="1" x14ac:dyDescent="0.2">
      <c r="A50" s="96" t="s">
        <v>41</v>
      </c>
      <c r="B50" s="230">
        <v>133</v>
      </c>
      <c r="C50" s="186">
        <v>0</v>
      </c>
      <c r="D50" s="187">
        <v>1</v>
      </c>
      <c r="E50" s="187">
        <v>0</v>
      </c>
      <c r="F50" s="187">
        <v>79</v>
      </c>
      <c r="G50" s="187">
        <v>40</v>
      </c>
      <c r="H50" s="187">
        <v>3</v>
      </c>
      <c r="I50" s="187">
        <v>0</v>
      </c>
      <c r="J50" s="187">
        <v>2</v>
      </c>
      <c r="K50" s="187">
        <v>8</v>
      </c>
      <c r="L50" s="187">
        <v>0</v>
      </c>
      <c r="M50" s="107">
        <v>0</v>
      </c>
      <c r="N50" s="97"/>
    </row>
    <row r="51" spans="1:14" ht="15.95" customHeight="1" x14ac:dyDescent="0.2">
      <c r="A51" s="96" t="s">
        <v>42</v>
      </c>
      <c r="B51" s="230">
        <v>262</v>
      </c>
      <c r="C51" s="186">
        <v>0</v>
      </c>
      <c r="D51" s="187">
        <v>0</v>
      </c>
      <c r="E51" s="187">
        <v>99</v>
      </c>
      <c r="F51" s="187">
        <v>65</v>
      </c>
      <c r="G51" s="187">
        <v>39</v>
      </c>
      <c r="H51" s="187">
        <v>32</v>
      </c>
      <c r="I51" s="187">
        <v>7</v>
      </c>
      <c r="J51" s="187">
        <v>5</v>
      </c>
      <c r="K51" s="187">
        <v>14</v>
      </c>
      <c r="L51" s="187">
        <v>1</v>
      </c>
      <c r="M51" s="107">
        <v>0</v>
      </c>
      <c r="N51" s="97"/>
    </row>
    <row r="52" spans="1:14" ht="15.95" customHeight="1" x14ac:dyDescent="0.2">
      <c r="A52" s="96" t="s">
        <v>43</v>
      </c>
      <c r="B52" s="230">
        <v>395</v>
      </c>
      <c r="C52" s="186">
        <v>0</v>
      </c>
      <c r="D52" s="187">
        <v>5</v>
      </c>
      <c r="E52" s="187">
        <v>37</v>
      </c>
      <c r="F52" s="187">
        <v>240</v>
      </c>
      <c r="G52" s="187">
        <v>79</v>
      </c>
      <c r="H52" s="187">
        <v>7</v>
      </c>
      <c r="I52" s="187">
        <v>1</v>
      </c>
      <c r="J52" s="187">
        <v>3</v>
      </c>
      <c r="K52" s="187">
        <v>21</v>
      </c>
      <c r="L52" s="187">
        <v>2</v>
      </c>
      <c r="M52" s="107">
        <v>0</v>
      </c>
      <c r="N52" s="97"/>
    </row>
    <row r="53" spans="1:14" ht="15.95" customHeight="1" x14ac:dyDescent="0.2">
      <c r="A53" s="96" t="s">
        <v>44</v>
      </c>
      <c r="B53" s="230">
        <v>133</v>
      </c>
      <c r="C53" s="186">
        <v>0</v>
      </c>
      <c r="D53" s="187">
        <v>0</v>
      </c>
      <c r="E53" s="187">
        <v>27</v>
      </c>
      <c r="F53" s="187">
        <v>68</v>
      </c>
      <c r="G53" s="187">
        <v>20</v>
      </c>
      <c r="H53" s="187">
        <v>3</v>
      </c>
      <c r="I53" s="187">
        <v>2</v>
      </c>
      <c r="J53" s="187">
        <v>1</v>
      </c>
      <c r="K53" s="187">
        <v>10</v>
      </c>
      <c r="L53" s="187">
        <v>1</v>
      </c>
      <c r="M53" s="107">
        <v>1</v>
      </c>
      <c r="N53" s="97"/>
    </row>
    <row r="54" spans="1:14" ht="15.95" customHeight="1" x14ac:dyDescent="0.2">
      <c r="A54" s="96" t="s">
        <v>45</v>
      </c>
      <c r="B54" s="230">
        <v>124</v>
      </c>
      <c r="C54" s="186">
        <v>0</v>
      </c>
      <c r="D54" s="187">
        <v>42</v>
      </c>
      <c r="E54" s="187">
        <v>1</v>
      </c>
      <c r="F54" s="187">
        <v>38</v>
      </c>
      <c r="G54" s="187">
        <v>27</v>
      </c>
      <c r="H54" s="187">
        <v>2</v>
      </c>
      <c r="I54" s="187">
        <v>0</v>
      </c>
      <c r="J54" s="187">
        <v>3</v>
      </c>
      <c r="K54" s="187">
        <v>11</v>
      </c>
      <c r="L54" s="187">
        <v>0</v>
      </c>
      <c r="M54" s="107">
        <v>0</v>
      </c>
      <c r="N54" s="97"/>
    </row>
    <row r="55" spans="1:14" s="33" customFormat="1" ht="15.95" customHeight="1" x14ac:dyDescent="0.2">
      <c r="A55" s="96" t="s">
        <v>46</v>
      </c>
      <c r="B55" s="230">
        <v>48</v>
      </c>
      <c r="C55" s="186">
        <v>0</v>
      </c>
      <c r="D55" s="187">
        <v>25</v>
      </c>
      <c r="E55" s="187">
        <v>7</v>
      </c>
      <c r="F55" s="187">
        <v>9</v>
      </c>
      <c r="G55" s="187">
        <v>6</v>
      </c>
      <c r="H55" s="187">
        <v>0</v>
      </c>
      <c r="I55" s="187">
        <v>0</v>
      </c>
      <c r="J55" s="187">
        <v>0</v>
      </c>
      <c r="K55" s="187">
        <v>1</v>
      </c>
      <c r="L55" s="187">
        <v>0</v>
      </c>
      <c r="M55" s="107">
        <v>0</v>
      </c>
      <c r="N55" s="101"/>
    </row>
    <row r="56" spans="1:14" ht="15.95" customHeight="1" x14ac:dyDescent="0.2">
      <c r="A56" s="96" t="s">
        <v>47</v>
      </c>
      <c r="B56" s="230">
        <v>70</v>
      </c>
      <c r="C56" s="186">
        <v>0</v>
      </c>
      <c r="D56" s="187">
        <v>0</v>
      </c>
      <c r="E56" s="187">
        <v>32</v>
      </c>
      <c r="F56" s="187">
        <v>23</v>
      </c>
      <c r="G56" s="187">
        <v>12</v>
      </c>
      <c r="H56" s="187">
        <v>0</v>
      </c>
      <c r="I56" s="187">
        <v>0</v>
      </c>
      <c r="J56" s="187">
        <v>0</v>
      </c>
      <c r="K56" s="187">
        <v>3</v>
      </c>
      <c r="L56" s="187">
        <v>0</v>
      </c>
      <c r="M56" s="107">
        <v>0</v>
      </c>
      <c r="N56" s="97"/>
    </row>
    <row r="57" spans="1:14" ht="15.95" customHeight="1" x14ac:dyDescent="0.2">
      <c r="A57" s="99" t="s">
        <v>48</v>
      </c>
      <c r="B57" s="231">
        <v>458</v>
      </c>
      <c r="C57" s="188">
        <v>0</v>
      </c>
      <c r="D57" s="189">
        <v>26</v>
      </c>
      <c r="E57" s="189">
        <v>37</v>
      </c>
      <c r="F57" s="189">
        <v>140</v>
      </c>
      <c r="G57" s="189">
        <v>118</v>
      </c>
      <c r="H57" s="189">
        <v>10</v>
      </c>
      <c r="I57" s="189">
        <v>11</v>
      </c>
      <c r="J57" s="189">
        <v>33</v>
      </c>
      <c r="K57" s="189">
        <v>82</v>
      </c>
      <c r="L57" s="189">
        <v>0</v>
      </c>
      <c r="M57" s="108">
        <v>1</v>
      </c>
      <c r="N57" s="97"/>
    </row>
    <row r="58" spans="1:14" ht="15.95" customHeight="1" thickBot="1" x14ac:dyDescent="0.25">
      <c r="A58" s="102" t="s">
        <v>49</v>
      </c>
      <c r="B58" s="236">
        <v>1962</v>
      </c>
      <c r="C58" s="201">
        <v>0</v>
      </c>
      <c r="D58" s="197">
        <v>135</v>
      </c>
      <c r="E58" s="197">
        <v>362</v>
      </c>
      <c r="F58" s="197">
        <v>708</v>
      </c>
      <c r="G58" s="197">
        <v>428</v>
      </c>
      <c r="H58" s="197">
        <v>75</v>
      </c>
      <c r="I58" s="197">
        <v>24</v>
      </c>
      <c r="J58" s="197">
        <v>47</v>
      </c>
      <c r="K58" s="197">
        <v>171</v>
      </c>
      <c r="L58" s="197">
        <v>7</v>
      </c>
      <c r="M58" s="111">
        <v>5</v>
      </c>
      <c r="N58" s="97"/>
    </row>
    <row r="59" spans="1:14" ht="15.95" customHeight="1" x14ac:dyDescent="0.2">
      <c r="A59" s="103" t="s">
        <v>50</v>
      </c>
      <c r="B59" s="237">
        <v>425</v>
      </c>
      <c r="C59" s="186">
        <v>0</v>
      </c>
      <c r="D59" s="187">
        <v>1</v>
      </c>
      <c r="E59" s="187">
        <v>45</v>
      </c>
      <c r="F59" s="187">
        <v>58</v>
      </c>
      <c r="G59" s="187">
        <v>123</v>
      </c>
      <c r="H59" s="187">
        <v>167</v>
      </c>
      <c r="I59" s="187">
        <v>2</v>
      </c>
      <c r="J59" s="187">
        <v>7</v>
      </c>
      <c r="K59" s="187">
        <v>18</v>
      </c>
      <c r="L59" s="187">
        <v>3</v>
      </c>
      <c r="M59" s="107">
        <v>1</v>
      </c>
      <c r="N59" s="97"/>
    </row>
    <row r="60" spans="1:14" ht="15.95" customHeight="1" x14ac:dyDescent="0.2">
      <c r="A60" s="96" t="s">
        <v>51</v>
      </c>
      <c r="B60" s="237">
        <v>57</v>
      </c>
      <c r="C60" s="186">
        <v>0</v>
      </c>
      <c r="D60" s="187">
        <v>20</v>
      </c>
      <c r="E60" s="187">
        <v>6</v>
      </c>
      <c r="F60" s="187">
        <v>12</v>
      </c>
      <c r="G60" s="187">
        <v>6</v>
      </c>
      <c r="H60" s="187">
        <v>4</v>
      </c>
      <c r="I60" s="187">
        <v>2</v>
      </c>
      <c r="J60" s="187">
        <v>3</v>
      </c>
      <c r="K60" s="187">
        <v>4</v>
      </c>
      <c r="L60" s="187">
        <v>0</v>
      </c>
      <c r="M60" s="107">
        <v>0</v>
      </c>
      <c r="N60" s="97"/>
    </row>
    <row r="61" spans="1:14" ht="15.95" customHeight="1" x14ac:dyDescent="0.2">
      <c r="A61" s="96" t="s">
        <v>52</v>
      </c>
      <c r="B61" s="237">
        <v>79</v>
      </c>
      <c r="C61" s="186">
        <v>0</v>
      </c>
      <c r="D61" s="187">
        <v>6</v>
      </c>
      <c r="E61" s="187">
        <v>15</v>
      </c>
      <c r="F61" s="187">
        <v>36</v>
      </c>
      <c r="G61" s="187">
        <v>14</v>
      </c>
      <c r="H61" s="187">
        <v>0</v>
      </c>
      <c r="I61" s="187">
        <v>1</v>
      </c>
      <c r="J61" s="187">
        <v>1</v>
      </c>
      <c r="K61" s="187">
        <v>6</v>
      </c>
      <c r="L61" s="187">
        <v>0</v>
      </c>
      <c r="M61" s="107">
        <v>0</v>
      </c>
      <c r="N61" s="97"/>
    </row>
    <row r="62" spans="1:14" ht="15.95" customHeight="1" x14ac:dyDescent="0.2">
      <c r="A62" s="96" t="s">
        <v>53</v>
      </c>
      <c r="B62" s="237">
        <v>20</v>
      </c>
      <c r="C62" s="186">
        <v>0</v>
      </c>
      <c r="D62" s="187">
        <v>0</v>
      </c>
      <c r="E62" s="187">
        <v>3</v>
      </c>
      <c r="F62" s="187">
        <v>3</v>
      </c>
      <c r="G62" s="187">
        <v>7</v>
      </c>
      <c r="H62" s="187">
        <v>1</v>
      </c>
      <c r="I62" s="187">
        <v>0</v>
      </c>
      <c r="J62" s="187">
        <v>0</v>
      </c>
      <c r="K62" s="187">
        <v>6</v>
      </c>
      <c r="L62" s="187">
        <v>0</v>
      </c>
      <c r="M62" s="107">
        <v>0</v>
      </c>
      <c r="N62" s="97"/>
    </row>
    <row r="63" spans="1:14" ht="15.95" customHeight="1" x14ac:dyDescent="0.2">
      <c r="A63" s="96" t="s">
        <v>54</v>
      </c>
      <c r="B63" s="237">
        <v>66</v>
      </c>
      <c r="C63" s="186">
        <v>0</v>
      </c>
      <c r="D63" s="187">
        <v>27</v>
      </c>
      <c r="E63" s="187">
        <v>0</v>
      </c>
      <c r="F63" s="187">
        <v>30</v>
      </c>
      <c r="G63" s="187">
        <v>5</v>
      </c>
      <c r="H63" s="187">
        <v>0</v>
      </c>
      <c r="I63" s="187">
        <v>0</v>
      </c>
      <c r="J63" s="187">
        <v>0</v>
      </c>
      <c r="K63" s="187">
        <v>4</v>
      </c>
      <c r="L63" s="187">
        <v>0</v>
      </c>
      <c r="M63" s="107">
        <v>0</v>
      </c>
      <c r="N63" s="97"/>
    </row>
    <row r="64" spans="1:14" ht="15.95" customHeight="1" x14ac:dyDescent="0.2">
      <c r="A64" s="96" t="s">
        <v>55</v>
      </c>
      <c r="B64" s="237">
        <v>82</v>
      </c>
      <c r="C64" s="186">
        <v>0</v>
      </c>
      <c r="D64" s="187">
        <v>4</v>
      </c>
      <c r="E64" s="187">
        <v>0</v>
      </c>
      <c r="F64" s="187">
        <v>42</v>
      </c>
      <c r="G64" s="187">
        <v>17</v>
      </c>
      <c r="H64" s="187">
        <v>8</v>
      </c>
      <c r="I64" s="187">
        <v>0</v>
      </c>
      <c r="J64" s="187">
        <v>0</v>
      </c>
      <c r="K64" s="187">
        <v>10</v>
      </c>
      <c r="L64" s="187">
        <v>1</v>
      </c>
      <c r="M64" s="107">
        <v>0</v>
      </c>
      <c r="N64" s="97"/>
    </row>
    <row r="65" spans="1:14" ht="15.95" customHeight="1" x14ac:dyDescent="0.2">
      <c r="A65" s="96" t="s">
        <v>56</v>
      </c>
      <c r="B65" s="237">
        <v>3</v>
      </c>
      <c r="C65" s="186">
        <v>0</v>
      </c>
      <c r="D65" s="187">
        <v>1</v>
      </c>
      <c r="E65" s="187">
        <v>0</v>
      </c>
      <c r="F65" s="187">
        <v>1</v>
      </c>
      <c r="G65" s="187">
        <v>1</v>
      </c>
      <c r="H65" s="187">
        <v>0</v>
      </c>
      <c r="I65" s="187">
        <v>0</v>
      </c>
      <c r="J65" s="187">
        <v>0</v>
      </c>
      <c r="K65" s="187">
        <v>0</v>
      </c>
      <c r="L65" s="187">
        <v>0</v>
      </c>
      <c r="M65" s="107">
        <v>0</v>
      </c>
      <c r="N65" s="97"/>
    </row>
    <row r="66" spans="1:14" ht="15.95" customHeight="1" x14ac:dyDescent="0.2">
      <c r="A66" s="96" t="s">
        <v>57</v>
      </c>
      <c r="B66" s="237">
        <v>99</v>
      </c>
      <c r="C66" s="186">
        <v>0</v>
      </c>
      <c r="D66" s="187">
        <v>10</v>
      </c>
      <c r="E66" s="187">
        <v>1</v>
      </c>
      <c r="F66" s="187">
        <v>29</v>
      </c>
      <c r="G66" s="187">
        <v>31</v>
      </c>
      <c r="H66" s="187">
        <v>2</v>
      </c>
      <c r="I66" s="187">
        <v>5</v>
      </c>
      <c r="J66" s="187">
        <v>3</v>
      </c>
      <c r="K66" s="187">
        <v>16</v>
      </c>
      <c r="L66" s="187">
        <v>1</v>
      </c>
      <c r="M66" s="107">
        <v>1</v>
      </c>
      <c r="N66" s="97"/>
    </row>
    <row r="67" spans="1:14" ht="15.95" customHeight="1" x14ac:dyDescent="0.2">
      <c r="A67" s="96" t="s">
        <v>58</v>
      </c>
      <c r="B67" s="237">
        <v>258</v>
      </c>
      <c r="C67" s="186">
        <v>0</v>
      </c>
      <c r="D67" s="187">
        <v>182</v>
      </c>
      <c r="E67" s="187">
        <v>7</v>
      </c>
      <c r="F67" s="187">
        <v>23</v>
      </c>
      <c r="G67" s="187">
        <v>37</v>
      </c>
      <c r="H67" s="187">
        <v>2</v>
      </c>
      <c r="I67" s="187">
        <v>0</v>
      </c>
      <c r="J67" s="187">
        <v>1</v>
      </c>
      <c r="K67" s="187">
        <v>6</v>
      </c>
      <c r="L67" s="187">
        <v>0</v>
      </c>
      <c r="M67" s="107">
        <v>0</v>
      </c>
      <c r="N67" s="97"/>
    </row>
    <row r="68" spans="1:14" ht="15.95" customHeight="1" x14ac:dyDescent="0.2">
      <c r="A68" s="96" t="s">
        <v>59</v>
      </c>
      <c r="B68" s="237">
        <v>246</v>
      </c>
      <c r="C68" s="186">
        <v>0</v>
      </c>
      <c r="D68" s="187">
        <v>63</v>
      </c>
      <c r="E68" s="187">
        <v>31</v>
      </c>
      <c r="F68" s="187">
        <v>31</v>
      </c>
      <c r="G68" s="187">
        <v>98</v>
      </c>
      <c r="H68" s="187">
        <v>11</v>
      </c>
      <c r="I68" s="187">
        <v>0</v>
      </c>
      <c r="J68" s="187">
        <v>4</v>
      </c>
      <c r="K68" s="187">
        <v>7</v>
      </c>
      <c r="L68" s="187">
        <v>1</v>
      </c>
      <c r="M68" s="107">
        <v>0</v>
      </c>
      <c r="N68" s="97"/>
    </row>
    <row r="69" spans="1:14" ht="15.95" customHeight="1" x14ac:dyDescent="0.2">
      <c r="A69" s="96" t="s">
        <v>60</v>
      </c>
      <c r="B69" s="237">
        <v>76</v>
      </c>
      <c r="C69" s="186">
        <v>0</v>
      </c>
      <c r="D69" s="187">
        <v>1</v>
      </c>
      <c r="E69" s="187">
        <v>2</v>
      </c>
      <c r="F69" s="187">
        <v>28</v>
      </c>
      <c r="G69" s="187">
        <v>14</v>
      </c>
      <c r="H69" s="187">
        <v>3</v>
      </c>
      <c r="I69" s="187">
        <v>1</v>
      </c>
      <c r="J69" s="187">
        <v>1</v>
      </c>
      <c r="K69" s="187">
        <v>24</v>
      </c>
      <c r="L69" s="187">
        <v>1</v>
      </c>
      <c r="M69" s="107">
        <v>1</v>
      </c>
      <c r="N69" s="97"/>
    </row>
    <row r="70" spans="1:14" ht="15.95" customHeight="1" x14ac:dyDescent="0.2">
      <c r="A70" s="96" t="s">
        <v>61</v>
      </c>
      <c r="B70" s="237">
        <v>60</v>
      </c>
      <c r="C70" s="186">
        <v>0</v>
      </c>
      <c r="D70" s="187">
        <v>13</v>
      </c>
      <c r="E70" s="187">
        <v>35</v>
      </c>
      <c r="F70" s="187">
        <v>3</v>
      </c>
      <c r="G70" s="187">
        <v>4</v>
      </c>
      <c r="H70" s="187">
        <v>3</v>
      </c>
      <c r="I70" s="187">
        <v>0</v>
      </c>
      <c r="J70" s="187">
        <v>2</v>
      </c>
      <c r="K70" s="187">
        <v>0</v>
      </c>
      <c r="L70" s="187">
        <v>0</v>
      </c>
      <c r="M70" s="107">
        <v>0</v>
      </c>
      <c r="N70" s="97"/>
    </row>
    <row r="71" spans="1:14" ht="15.95" customHeight="1" x14ac:dyDescent="0.2">
      <c r="A71" s="96" t="s">
        <v>62</v>
      </c>
      <c r="B71" s="238">
        <v>113</v>
      </c>
      <c r="C71" s="188">
        <v>0</v>
      </c>
      <c r="D71" s="189">
        <v>5</v>
      </c>
      <c r="E71" s="189">
        <v>41</v>
      </c>
      <c r="F71" s="189">
        <v>55</v>
      </c>
      <c r="G71" s="189">
        <v>8</v>
      </c>
      <c r="H71" s="189">
        <v>0</v>
      </c>
      <c r="I71" s="189">
        <v>1</v>
      </c>
      <c r="J71" s="189">
        <v>1</v>
      </c>
      <c r="K71" s="189">
        <v>2</v>
      </c>
      <c r="L71" s="189">
        <v>0</v>
      </c>
      <c r="M71" s="108">
        <v>0</v>
      </c>
      <c r="N71" s="97"/>
    </row>
    <row r="72" spans="1:14" ht="15.95" customHeight="1" x14ac:dyDescent="0.2">
      <c r="A72" s="98" t="s">
        <v>63</v>
      </c>
      <c r="B72" s="239">
        <v>1584</v>
      </c>
      <c r="C72" s="198">
        <v>0</v>
      </c>
      <c r="D72" s="191">
        <v>333</v>
      </c>
      <c r="E72" s="191">
        <v>186</v>
      </c>
      <c r="F72" s="191">
        <v>351</v>
      </c>
      <c r="G72" s="191">
        <v>365</v>
      </c>
      <c r="H72" s="191">
        <v>201</v>
      </c>
      <c r="I72" s="191">
        <v>12</v>
      </c>
      <c r="J72" s="191">
        <v>23</v>
      </c>
      <c r="K72" s="191">
        <v>103</v>
      </c>
      <c r="L72" s="191">
        <v>7</v>
      </c>
      <c r="M72" s="109">
        <v>3</v>
      </c>
      <c r="N72" s="97"/>
    </row>
    <row r="73" spans="1:14" ht="15.95" customHeight="1" x14ac:dyDescent="0.2">
      <c r="A73" s="96" t="s">
        <v>64</v>
      </c>
      <c r="B73" s="237">
        <v>201</v>
      </c>
      <c r="C73" s="186">
        <v>0</v>
      </c>
      <c r="D73" s="187">
        <v>2</v>
      </c>
      <c r="E73" s="187">
        <v>15</v>
      </c>
      <c r="F73" s="187">
        <v>137</v>
      </c>
      <c r="G73" s="187">
        <v>37</v>
      </c>
      <c r="H73" s="187">
        <v>0</v>
      </c>
      <c r="I73" s="187">
        <v>4</v>
      </c>
      <c r="J73" s="187">
        <v>0</v>
      </c>
      <c r="K73" s="187">
        <v>6</v>
      </c>
      <c r="L73" s="187">
        <v>0</v>
      </c>
      <c r="M73" s="107">
        <v>0</v>
      </c>
      <c r="N73" s="97"/>
    </row>
    <row r="74" spans="1:14" ht="15.95" customHeight="1" x14ac:dyDescent="0.2">
      <c r="A74" s="96" t="s">
        <v>65</v>
      </c>
      <c r="B74" s="237">
        <v>198</v>
      </c>
      <c r="C74" s="186">
        <v>0</v>
      </c>
      <c r="D74" s="187">
        <v>1</v>
      </c>
      <c r="E74" s="187">
        <v>4</v>
      </c>
      <c r="F74" s="187">
        <v>9</v>
      </c>
      <c r="G74" s="187">
        <v>55</v>
      </c>
      <c r="H74" s="187">
        <v>81</v>
      </c>
      <c r="I74" s="187">
        <v>8</v>
      </c>
      <c r="J74" s="187">
        <v>11</v>
      </c>
      <c r="K74" s="187">
        <v>26</v>
      </c>
      <c r="L74" s="187">
        <v>3</v>
      </c>
      <c r="M74" s="107">
        <v>0</v>
      </c>
      <c r="N74" s="97"/>
    </row>
    <row r="75" spans="1:14" ht="15.95" customHeight="1" x14ac:dyDescent="0.2">
      <c r="A75" s="96" t="s">
        <v>66</v>
      </c>
      <c r="B75" s="237">
        <v>400</v>
      </c>
      <c r="C75" s="186">
        <v>0</v>
      </c>
      <c r="D75" s="187">
        <v>84</v>
      </c>
      <c r="E75" s="187">
        <v>38</v>
      </c>
      <c r="F75" s="187">
        <v>136</v>
      </c>
      <c r="G75" s="187">
        <v>56</v>
      </c>
      <c r="H75" s="187">
        <v>23</v>
      </c>
      <c r="I75" s="187">
        <v>8</v>
      </c>
      <c r="J75" s="187">
        <v>23</v>
      </c>
      <c r="K75" s="187">
        <v>29</v>
      </c>
      <c r="L75" s="187">
        <v>3</v>
      </c>
      <c r="M75" s="107">
        <v>0</v>
      </c>
      <c r="N75" s="97"/>
    </row>
    <row r="76" spans="1:14" ht="15.95" customHeight="1" x14ac:dyDescent="0.2">
      <c r="A76" s="96" t="s">
        <v>67</v>
      </c>
      <c r="B76" s="237">
        <v>184</v>
      </c>
      <c r="C76" s="186">
        <v>0</v>
      </c>
      <c r="D76" s="187">
        <v>73</v>
      </c>
      <c r="E76" s="187">
        <v>23</v>
      </c>
      <c r="F76" s="187">
        <v>23</v>
      </c>
      <c r="G76" s="187">
        <v>60</v>
      </c>
      <c r="H76" s="187">
        <v>2</v>
      </c>
      <c r="I76" s="187">
        <v>1</v>
      </c>
      <c r="J76" s="187">
        <v>1</v>
      </c>
      <c r="K76" s="187">
        <v>1</v>
      </c>
      <c r="L76" s="187">
        <v>0</v>
      </c>
      <c r="M76" s="107">
        <v>0</v>
      </c>
      <c r="N76" s="97"/>
    </row>
    <row r="77" spans="1:14" ht="15.95" customHeight="1" x14ac:dyDescent="0.2">
      <c r="A77" s="96" t="s">
        <v>68</v>
      </c>
      <c r="B77" s="237">
        <v>56</v>
      </c>
      <c r="C77" s="186">
        <v>0</v>
      </c>
      <c r="D77" s="187">
        <v>31</v>
      </c>
      <c r="E77" s="187">
        <v>2</v>
      </c>
      <c r="F77" s="187">
        <v>17</v>
      </c>
      <c r="G77" s="187">
        <v>5</v>
      </c>
      <c r="H77" s="187">
        <v>0</v>
      </c>
      <c r="I77" s="187">
        <v>0</v>
      </c>
      <c r="J77" s="187">
        <v>0</v>
      </c>
      <c r="K77" s="187">
        <v>1</v>
      </c>
      <c r="L77" s="187">
        <v>0</v>
      </c>
      <c r="M77" s="107">
        <v>0</v>
      </c>
      <c r="N77" s="97"/>
    </row>
    <row r="78" spans="1:14" ht="15.95" customHeight="1" x14ac:dyDescent="0.2">
      <c r="A78" s="96" t="s">
        <v>69</v>
      </c>
      <c r="B78" s="237">
        <v>296</v>
      </c>
      <c r="C78" s="186">
        <v>2</v>
      </c>
      <c r="D78" s="187">
        <v>27</v>
      </c>
      <c r="E78" s="187">
        <v>8</v>
      </c>
      <c r="F78" s="187">
        <v>157</v>
      </c>
      <c r="G78" s="187">
        <v>50</v>
      </c>
      <c r="H78" s="187">
        <v>11</v>
      </c>
      <c r="I78" s="187">
        <v>10</v>
      </c>
      <c r="J78" s="187">
        <v>7</v>
      </c>
      <c r="K78" s="187">
        <v>24</v>
      </c>
      <c r="L78" s="187">
        <v>0</v>
      </c>
      <c r="M78" s="107">
        <v>0</v>
      </c>
      <c r="N78" s="97"/>
    </row>
    <row r="79" spans="1:14" ht="15.95" customHeight="1" x14ac:dyDescent="0.2">
      <c r="A79" s="96" t="s">
        <v>70</v>
      </c>
      <c r="B79" s="237">
        <v>246</v>
      </c>
      <c r="C79" s="186">
        <v>0</v>
      </c>
      <c r="D79" s="187">
        <v>1</v>
      </c>
      <c r="E79" s="187">
        <v>7</v>
      </c>
      <c r="F79" s="187">
        <v>97</v>
      </c>
      <c r="G79" s="187">
        <v>66</v>
      </c>
      <c r="H79" s="187">
        <v>3</v>
      </c>
      <c r="I79" s="187">
        <v>58</v>
      </c>
      <c r="J79" s="187">
        <v>1</v>
      </c>
      <c r="K79" s="187">
        <v>12</v>
      </c>
      <c r="L79" s="187">
        <v>0</v>
      </c>
      <c r="M79" s="107">
        <v>1</v>
      </c>
      <c r="N79" s="97"/>
    </row>
    <row r="80" spans="1:14" ht="15.95" customHeight="1" x14ac:dyDescent="0.2">
      <c r="A80" s="96" t="s">
        <v>71</v>
      </c>
      <c r="B80" s="237">
        <v>21</v>
      </c>
      <c r="C80" s="186">
        <v>0</v>
      </c>
      <c r="D80" s="187">
        <v>0</v>
      </c>
      <c r="E80" s="187">
        <v>1</v>
      </c>
      <c r="F80" s="187">
        <v>7</v>
      </c>
      <c r="G80" s="187">
        <v>9</v>
      </c>
      <c r="H80" s="187">
        <v>0</v>
      </c>
      <c r="I80" s="187">
        <v>0</v>
      </c>
      <c r="J80" s="187">
        <v>0</v>
      </c>
      <c r="K80" s="187">
        <v>3</v>
      </c>
      <c r="L80" s="187">
        <v>1</v>
      </c>
      <c r="M80" s="107">
        <v>0</v>
      </c>
      <c r="N80" s="97"/>
    </row>
    <row r="81" spans="1:14" ht="15.95" customHeight="1" x14ac:dyDescent="0.2">
      <c r="A81" s="96" t="s">
        <v>72</v>
      </c>
      <c r="B81" s="237">
        <v>15</v>
      </c>
      <c r="C81" s="186">
        <v>0</v>
      </c>
      <c r="D81" s="187">
        <v>4</v>
      </c>
      <c r="E81" s="187">
        <v>0</v>
      </c>
      <c r="F81" s="187">
        <v>4</v>
      </c>
      <c r="G81" s="187">
        <v>3</v>
      </c>
      <c r="H81" s="187">
        <v>0</v>
      </c>
      <c r="I81" s="187">
        <v>1</v>
      </c>
      <c r="J81" s="187">
        <v>0</v>
      </c>
      <c r="K81" s="187">
        <v>3</v>
      </c>
      <c r="L81" s="187">
        <v>0</v>
      </c>
      <c r="M81" s="107">
        <v>0</v>
      </c>
      <c r="N81" s="97"/>
    </row>
    <row r="82" spans="1:14" ht="15.95" customHeight="1" x14ac:dyDescent="0.2">
      <c r="A82" s="96" t="s">
        <v>73</v>
      </c>
      <c r="B82" s="237">
        <v>513</v>
      </c>
      <c r="C82" s="186">
        <v>0</v>
      </c>
      <c r="D82" s="187">
        <v>72</v>
      </c>
      <c r="E82" s="187">
        <v>78</v>
      </c>
      <c r="F82" s="187">
        <v>193</v>
      </c>
      <c r="G82" s="187">
        <v>44</v>
      </c>
      <c r="H82" s="187">
        <v>57</v>
      </c>
      <c r="I82" s="187">
        <v>45</v>
      </c>
      <c r="J82" s="187">
        <v>9</v>
      </c>
      <c r="K82" s="187">
        <v>14</v>
      </c>
      <c r="L82" s="187">
        <v>1</v>
      </c>
      <c r="M82" s="107">
        <v>0</v>
      </c>
      <c r="N82" s="97"/>
    </row>
    <row r="83" spans="1:14" ht="15.95" customHeight="1" x14ac:dyDescent="0.2">
      <c r="A83" s="96" t="s">
        <v>74</v>
      </c>
      <c r="B83" s="237">
        <v>79</v>
      </c>
      <c r="C83" s="186">
        <v>0</v>
      </c>
      <c r="D83" s="187">
        <v>28</v>
      </c>
      <c r="E83" s="187">
        <v>3</v>
      </c>
      <c r="F83" s="187">
        <v>35</v>
      </c>
      <c r="G83" s="187">
        <v>6</v>
      </c>
      <c r="H83" s="187">
        <v>1</v>
      </c>
      <c r="I83" s="187">
        <v>5</v>
      </c>
      <c r="J83" s="187">
        <v>0</v>
      </c>
      <c r="K83" s="187">
        <v>1</v>
      </c>
      <c r="L83" s="187">
        <v>0</v>
      </c>
      <c r="M83" s="107">
        <v>0</v>
      </c>
      <c r="N83" s="97"/>
    </row>
    <row r="84" spans="1:14" ht="15.95" customHeight="1" x14ac:dyDescent="0.2">
      <c r="A84" s="96" t="s">
        <v>75</v>
      </c>
      <c r="B84" s="237">
        <v>51</v>
      </c>
      <c r="C84" s="186">
        <v>0</v>
      </c>
      <c r="D84" s="187">
        <v>1</v>
      </c>
      <c r="E84" s="187">
        <v>6</v>
      </c>
      <c r="F84" s="187">
        <v>24</v>
      </c>
      <c r="G84" s="187">
        <v>3</v>
      </c>
      <c r="H84" s="187">
        <v>0</v>
      </c>
      <c r="I84" s="187">
        <v>2</v>
      </c>
      <c r="J84" s="187">
        <v>0</v>
      </c>
      <c r="K84" s="187">
        <v>6</v>
      </c>
      <c r="L84" s="187">
        <v>9</v>
      </c>
      <c r="M84" s="107">
        <v>0</v>
      </c>
      <c r="N84" s="97"/>
    </row>
    <row r="85" spans="1:14" ht="15.95" customHeight="1" x14ac:dyDescent="0.2">
      <c r="A85" s="96" t="s">
        <v>76</v>
      </c>
      <c r="B85" s="238">
        <v>358</v>
      </c>
      <c r="C85" s="188">
        <v>3</v>
      </c>
      <c r="D85" s="189">
        <v>117</v>
      </c>
      <c r="E85" s="189">
        <v>77</v>
      </c>
      <c r="F85" s="189">
        <v>94</v>
      </c>
      <c r="G85" s="189">
        <v>32</v>
      </c>
      <c r="H85" s="189">
        <v>23</v>
      </c>
      <c r="I85" s="189">
        <v>0</v>
      </c>
      <c r="J85" s="189">
        <v>3</v>
      </c>
      <c r="K85" s="189">
        <v>9</v>
      </c>
      <c r="L85" s="189">
        <v>0</v>
      </c>
      <c r="M85" s="108">
        <v>0</v>
      </c>
      <c r="N85" s="97"/>
    </row>
    <row r="86" spans="1:14" ht="15.95" customHeight="1" x14ac:dyDescent="0.2">
      <c r="A86" s="98" t="s">
        <v>77</v>
      </c>
      <c r="B86" s="239">
        <v>2618</v>
      </c>
      <c r="C86" s="198">
        <v>5</v>
      </c>
      <c r="D86" s="191">
        <v>441</v>
      </c>
      <c r="E86" s="191">
        <v>262</v>
      </c>
      <c r="F86" s="191">
        <v>933</v>
      </c>
      <c r="G86" s="191">
        <v>426</v>
      </c>
      <c r="H86" s="191">
        <v>201</v>
      </c>
      <c r="I86" s="191">
        <v>142</v>
      </c>
      <c r="J86" s="191">
        <v>55</v>
      </c>
      <c r="K86" s="191">
        <v>135</v>
      </c>
      <c r="L86" s="191">
        <v>17</v>
      </c>
      <c r="M86" s="109">
        <v>1</v>
      </c>
      <c r="N86" s="97"/>
    </row>
    <row r="87" spans="1:14" ht="15.95" customHeight="1" x14ac:dyDescent="0.2">
      <c r="A87" s="96" t="s">
        <v>78</v>
      </c>
      <c r="B87" s="237">
        <v>38</v>
      </c>
      <c r="C87" s="186">
        <v>0</v>
      </c>
      <c r="D87" s="187">
        <v>19</v>
      </c>
      <c r="E87" s="187">
        <v>0</v>
      </c>
      <c r="F87" s="187">
        <v>16</v>
      </c>
      <c r="G87" s="187">
        <v>3</v>
      </c>
      <c r="H87" s="187">
        <v>0</v>
      </c>
      <c r="I87" s="187">
        <v>0</v>
      </c>
      <c r="J87" s="187">
        <v>0</v>
      </c>
      <c r="K87" s="187">
        <v>0</v>
      </c>
      <c r="L87" s="187">
        <v>0</v>
      </c>
      <c r="M87" s="107">
        <v>0</v>
      </c>
      <c r="N87" s="97"/>
    </row>
    <row r="88" spans="1:14" ht="15.95" customHeight="1" x14ac:dyDescent="0.2">
      <c r="A88" s="96" t="s">
        <v>79</v>
      </c>
      <c r="B88" s="237">
        <v>111</v>
      </c>
      <c r="C88" s="186">
        <v>0</v>
      </c>
      <c r="D88" s="187">
        <v>13</v>
      </c>
      <c r="E88" s="187">
        <v>8</v>
      </c>
      <c r="F88" s="187">
        <v>7</v>
      </c>
      <c r="G88" s="187">
        <v>12</v>
      </c>
      <c r="H88" s="187">
        <v>13</v>
      </c>
      <c r="I88" s="187">
        <v>1</v>
      </c>
      <c r="J88" s="187">
        <v>0</v>
      </c>
      <c r="K88" s="187">
        <v>45</v>
      </c>
      <c r="L88" s="187">
        <v>12</v>
      </c>
      <c r="M88" s="107">
        <v>0</v>
      </c>
      <c r="N88" s="97"/>
    </row>
    <row r="89" spans="1:14" ht="15.95" customHeight="1" x14ac:dyDescent="0.2">
      <c r="A89" s="96" t="s">
        <v>80</v>
      </c>
      <c r="B89" s="237">
        <v>96</v>
      </c>
      <c r="C89" s="186">
        <v>0</v>
      </c>
      <c r="D89" s="187">
        <v>0</v>
      </c>
      <c r="E89" s="187">
        <v>15</v>
      </c>
      <c r="F89" s="187">
        <v>3</v>
      </c>
      <c r="G89" s="187">
        <v>0</v>
      </c>
      <c r="H89" s="187">
        <v>24</v>
      </c>
      <c r="I89" s="187">
        <v>50</v>
      </c>
      <c r="J89" s="187">
        <v>0</v>
      </c>
      <c r="K89" s="187">
        <v>3</v>
      </c>
      <c r="L89" s="187">
        <v>1</v>
      </c>
      <c r="M89" s="107">
        <v>0</v>
      </c>
      <c r="N89" s="97"/>
    </row>
    <row r="90" spans="1:14" ht="15.95" customHeight="1" x14ac:dyDescent="0.2">
      <c r="A90" s="96" t="s">
        <v>81</v>
      </c>
      <c r="B90" s="237">
        <v>1</v>
      </c>
      <c r="C90" s="186">
        <v>0</v>
      </c>
      <c r="D90" s="187">
        <v>0</v>
      </c>
      <c r="E90" s="187">
        <v>0</v>
      </c>
      <c r="F90" s="187">
        <v>0</v>
      </c>
      <c r="G90" s="187">
        <v>1</v>
      </c>
      <c r="H90" s="187">
        <v>0</v>
      </c>
      <c r="I90" s="187">
        <v>0</v>
      </c>
      <c r="J90" s="187">
        <v>0</v>
      </c>
      <c r="K90" s="187">
        <v>0</v>
      </c>
      <c r="L90" s="187">
        <v>0</v>
      </c>
      <c r="M90" s="107">
        <v>0</v>
      </c>
      <c r="N90" s="97"/>
    </row>
    <row r="91" spans="1:14" ht="15.95" customHeight="1" x14ac:dyDescent="0.2">
      <c r="A91" s="96" t="s">
        <v>82</v>
      </c>
      <c r="B91" s="237">
        <v>234</v>
      </c>
      <c r="C91" s="186">
        <v>0</v>
      </c>
      <c r="D91" s="187">
        <v>0</v>
      </c>
      <c r="E91" s="187">
        <v>3</v>
      </c>
      <c r="F91" s="187">
        <v>24</v>
      </c>
      <c r="G91" s="187">
        <v>15</v>
      </c>
      <c r="H91" s="187">
        <v>166</v>
      </c>
      <c r="I91" s="187">
        <v>3</v>
      </c>
      <c r="J91" s="187">
        <v>3</v>
      </c>
      <c r="K91" s="187">
        <v>11</v>
      </c>
      <c r="L91" s="187">
        <v>9</v>
      </c>
      <c r="M91" s="107">
        <v>0</v>
      </c>
      <c r="N91" s="97"/>
    </row>
    <row r="92" spans="1:14" ht="15.95" customHeight="1" x14ac:dyDescent="0.2">
      <c r="A92" s="96" t="s">
        <v>83</v>
      </c>
      <c r="B92" s="237">
        <v>103</v>
      </c>
      <c r="C92" s="186">
        <v>0</v>
      </c>
      <c r="D92" s="187">
        <v>5</v>
      </c>
      <c r="E92" s="187">
        <v>8</v>
      </c>
      <c r="F92" s="187">
        <v>4</v>
      </c>
      <c r="G92" s="187">
        <v>18</v>
      </c>
      <c r="H92" s="187">
        <v>54</v>
      </c>
      <c r="I92" s="187">
        <v>3</v>
      </c>
      <c r="J92" s="187">
        <v>0</v>
      </c>
      <c r="K92" s="187">
        <v>10</v>
      </c>
      <c r="L92" s="187">
        <v>1</v>
      </c>
      <c r="M92" s="107">
        <v>0</v>
      </c>
      <c r="N92" s="97"/>
    </row>
    <row r="93" spans="1:14" ht="15.95" customHeight="1" x14ac:dyDescent="0.2">
      <c r="A93" s="96" t="s">
        <v>84</v>
      </c>
      <c r="B93" s="237">
        <v>159</v>
      </c>
      <c r="C93" s="186">
        <v>0</v>
      </c>
      <c r="D93" s="187">
        <v>2</v>
      </c>
      <c r="E93" s="187">
        <v>7</v>
      </c>
      <c r="F93" s="187">
        <v>25</v>
      </c>
      <c r="G93" s="187">
        <v>84</v>
      </c>
      <c r="H93" s="187">
        <v>7</v>
      </c>
      <c r="I93" s="187">
        <v>18</v>
      </c>
      <c r="J93" s="187">
        <v>6</v>
      </c>
      <c r="K93" s="187">
        <v>7</v>
      </c>
      <c r="L93" s="187">
        <v>3</v>
      </c>
      <c r="M93" s="107">
        <v>0</v>
      </c>
      <c r="N93" s="97"/>
    </row>
    <row r="94" spans="1:14" ht="15.95" customHeight="1" x14ac:dyDescent="0.2">
      <c r="A94" s="96" t="s">
        <v>85</v>
      </c>
      <c r="B94" s="237">
        <v>348</v>
      </c>
      <c r="C94" s="186">
        <v>0</v>
      </c>
      <c r="D94" s="187">
        <v>117</v>
      </c>
      <c r="E94" s="187">
        <v>10</v>
      </c>
      <c r="F94" s="187">
        <v>130</v>
      </c>
      <c r="G94" s="187">
        <v>41</v>
      </c>
      <c r="H94" s="187">
        <v>15</v>
      </c>
      <c r="I94" s="187">
        <v>3</v>
      </c>
      <c r="J94" s="187">
        <v>7</v>
      </c>
      <c r="K94" s="187">
        <v>19</v>
      </c>
      <c r="L94" s="187">
        <v>0</v>
      </c>
      <c r="M94" s="107">
        <v>6</v>
      </c>
      <c r="N94" s="97"/>
    </row>
    <row r="95" spans="1:14" ht="15.95" customHeight="1" x14ac:dyDescent="0.2">
      <c r="A95" s="96" t="s">
        <v>86</v>
      </c>
      <c r="B95" s="237">
        <v>16</v>
      </c>
      <c r="C95" s="186">
        <v>0</v>
      </c>
      <c r="D95" s="187">
        <v>4</v>
      </c>
      <c r="E95" s="187">
        <v>0</v>
      </c>
      <c r="F95" s="187">
        <v>10</v>
      </c>
      <c r="G95" s="187">
        <v>2</v>
      </c>
      <c r="H95" s="187">
        <v>0</v>
      </c>
      <c r="I95" s="187">
        <v>0</v>
      </c>
      <c r="J95" s="187">
        <v>0</v>
      </c>
      <c r="K95" s="187">
        <v>0</v>
      </c>
      <c r="L95" s="187">
        <v>0</v>
      </c>
      <c r="M95" s="107">
        <v>0</v>
      </c>
      <c r="N95" s="97"/>
    </row>
    <row r="96" spans="1:14" ht="15.95" customHeight="1" x14ac:dyDescent="0.2">
      <c r="A96" s="96" t="s">
        <v>87</v>
      </c>
      <c r="B96" s="237">
        <v>232</v>
      </c>
      <c r="C96" s="186">
        <v>0</v>
      </c>
      <c r="D96" s="187">
        <v>21</v>
      </c>
      <c r="E96" s="187">
        <v>52</v>
      </c>
      <c r="F96" s="187">
        <v>57</v>
      </c>
      <c r="G96" s="187">
        <v>43</v>
      </c>
      <c r="H96" s="187">
        <v>13</v>
      </c>
      <c r="I96" s="187">
        <v>22</v>
      </c>
      <c r="J96" s="187">
        <v>3</v>
      </c>
      <c r="K96" s="187">
        <v>8</v>
      </c>
      <c r="L96" s="187">
        <v>13</v>
      </c>
      <c r="M96" s="107">
        <v>0</v>
      </c>
      <c r="N96" s="97"/>
    </row>
    <row r="97" spans="1:14" ht="15.95" customHeight="1" x14ac:dyDescent="0.2">
      <c r="A97" s="96" t="s">
        <v>88</v>
      </c>
      <c r="B97" s="238">
        <v>84</v>
      </c>
      <c r="C97" s="188">
        <v>0</v>
      </c>
      <c r="D97" s="189">
        <v>0</v>
      </c>
      <c r="E97" s="189">
        <v>0</v>
      </c>
      <c r="F97" s="189">
        <v>16</v>
      </c>
      <c r="G97" s="189">
        <v>21</v>
      </c>
      <c r="H97" s="189">
        <v>20</v>
      </c>
      <c r="I97" s="189">
        <v>4</v>
      </c>
      <c r="J97" s="189">
        <v>0</v>
      </c>
      <c r="K97" s="189">
        <v>12</v>
      </c>
      <c r="L97" s="189">
        <v>11</v>
      </c>
      <c r="M97" s="108">
        <v>0</v>
      </c>
      <c r="N97" s="97"/>
    </row>
    <row r="98" spans="1:14" ht="15.95" customHeight="1" x14ac:dyDescent="0.2">
      <c r="A98" s="98" t="s">
        <v>89</v>
      </c>
      <c r="B98" s="239">
        <v>1422</v>
      </c>
      <c r="C98" s="198">
        <v>0</v>
      </c>
      <c r="D98" s="191">
        <v>181</v>
      </c>
      <c r="E98" s="191">
        <v>103</v>
      </c>
      <c r="F98" s="191">
        <v>292</v>
      </c>
      <c r="G98" s="191">
        <v>240</v>
      </c>
      <c r="H98" s="191">
        <v>312</v>
      </c>
      <c r="I98" s="191">
        <v>104</v>
      </c>
      <c r="J98" s="191">
        <v>19</v>
      </c>
      <c r="K98" s="191">
        <v>115</v>
      </c>
      <c r="L98" s="191">
        <v>50</v>
      </c>
      <c r="M98" s="109">
        <v>6</v>
      </c>
      <c r="N98" s="97"/>
    </row>
    <row r="99" spans="1:14" ht="15.95" customHeight="1" thickBot="1" x14ac:dyDescent="0.25">
      <c r="A99" s="35" t="s">
        <v>90</v>
      </c>
      <c r="B99" s="240">
        <v>15427</v>
      </c>
      <c r="C99" s="228">
        <v>24</v>
      </c>
      <c r="D99" s="222">
        <v>2427</v>
      </c>
      <c r="E99" s="222">
        <v>1636</v>
      </c>
      <c r="F99" s="222">
        <v>4634</v>
      </c>
      <c r="G99" s="222">
        <v>2801</v>
      </c>
      <c r="H99" s="222">
        <v>1320</v>
      </c>
      <c r="I99" s="222">
        <v>887</v>
      </c>
      <c r="J99" s="222">
        <v>440</v>
      </c>
      <c r="K99" s="222">
        <v>1055</v>
      </c>
      <c r="L99" s="222">
        <v>182</v>
      </c>
      <c r="M99" s="223">
        <v>21</v>
      </c>
    </row>
    <row r="101" spans="1:14" x14ac:dyDescent="0.2">
      <c r="A101" s="375" t="s">
        <v>400</v>
      </c>
      <c r="B101" s="389"/>
      <c r="C101" s="389"/>
      <c r="D101" s="389"/>
      <c r="E101" s="389"/>
      <c r="F101" s="389"/>
      <c r="G101" s="389"/>
      <c r="H101" s="389"/>
      <c r="I101" s="389"/>
      <c r="J101" s="389"/>
      <c r="K101" s="389"/>
      <c r="L101" s="389"/>
      <c r="M101" s="389"/>
    </row>
    <row r="102" spans="1:14" ht="13.5" customHeight="1" x14ac:dyDescent="0.2">
      <c r="A102" s="389"/>
      <c r="B102" s="389"/>
      <c r="C102" s="389"/>
      <c r="D102" s="389"/>
      <c r="E102" s="389"/>
      <c r="F102" s="389"/>
      <c r="G102" s="389"/>
      <c r="H102" s="389"/>
      <c r="I102" s="389"/>
      <c r="J102" s="389"/>
      <c r="K102" s="389"/>
      <c r="L102" s="389"/>
      <c r="M102" s="389"/>
    </row>
  </sheetData>
  <mergeCells count="15">
    <mergeCell ref="A101:M102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5"/>
  <dimension ref="A1:Q105"/>
  <sheetViews>
    <sheetView showGridLines="0" zoomScale="86" zoomScaleNormal="86" workbookViewId="0">
      <pane xSplit="1" ySplit="10" topLeftCell="C11" activePane="bottomRight" state="frozen"/>
      <selection activeCell="J4" sqref="J4"/>
      <selection pane="topRight" activeCell="J4" sqref="J4"/>
      <selection pane="bottomLeft" activeCell="J4" sqref="J4"/>
      <selection pane="bottomRight" activeCell="P89" sqref="P89"/>
    </sheetView>
  </sheetViews>
  <sheetFormatPr defaultColWidth="9.140625" defaultRowHeight="12.75" x14ac:dyDescent="0.2"/>
  <cols>
    <col min="1" max="1" width="22.42578125" style="22" customWidth="1"/>
    <col min="2" max="2" width="11.42578125" style="23" customWidth="1"/>
    <col min="3" max="3" width="12.42578125" style="22" customWidth="1"/>
    <col min="4" max="4" width="8.7109375" style="22" customWidth="1"/>
    <col min="5" max="5" width="10.140625" style="22" customWidth="1"/>
    <col min="6" max="6" width="9.42578125" style="22" customWidth="1"/>
    <col min="7" max="10" width="9.7109375" style="22" customWidth="1"/>
    <col min="11" max="12" width="11.28515625" style="22" customWidth="1"/>
    <col min="13" max="14" width="13.7109375" style="23" customWidth="1"/>
    <col min="15" max="15" width="9.42578125" style="22" customWidth="1"/>
    <col min="16" max="16" width="13.85546875" style="22" customWidth="1"/>
    <col min="17" max="16384" width="9.140625" style="22"/>
  </cols>
  <sheetData>
    <row r="1" spans="1:16" s="15" customFormat="1" ht="15.75" x14ac:dyDescent="0.2">
      <c r="A1" s="9" t="s">
        <v>475</v>
      </c>
      <c r="B1" s="32"/>
      <c r="I1" s="16"/>
      <c r="M1" s="32"/>
      <c r="N1" s="32"/>
    </row>
    <row r="2" spans="1:16" s="17" customFormat="1" ht="11.25" x14ac:dyDescent="0.2">
      <c r="A2" s="12"/>
      <c r="B2" s="147"/>
      <c r="I2" s="18"/>
      <c r="M2" s="147"/>
      <c r="N2" s="147"/>
    </row>
    <row r="3" spans="1:16" s="15" customFormat="1" ht="18.75" x14ac:dyDescent="0.2">
      <c r="A3" s="10" t="s">
        <v>191</v>
      </c>
      <c r="B3" s="32"/>
      <c r="I3" s="16"/>
      <c r="M3" s="32"/>
      <c r="N3" s="32"/>
    </row>
    <row r="4" spans="1:16" s="20" customFormat="1" ht="18.75" customHeight="1" x14ac:dyDescent="0.2">
      <c r="A4" s="163"/>
      <c r="C4" s="19"/>
      <c r="D4" s="19"/>
      <c r="E4" s="19"/>
      <c r="H4" s="19"/>
      <c r="I4" s="19"/>
      <c r="K4" s="30"/>
      <c r="M4" s="252"/>
      <c r="N4" s="253"/>
    </row>
    <row r="5" spans="1:16" s="15" customFormat="1" ht="15.75" x14ac:dyDescent="0.2">
      <c r="A5" s="7"/>
      <c r="B5" s="32"/>
      <c r="I5" s="16"/>
      <c r="M5" s="32"/>
      <c r="N5" s="32"/>
    </row>
    <row r="6" spans="1:16" s="20" customFormat="1" ht="20.25" x14ac:dyDescent="0.2">
      <c r="A6" s="56" t="s">
        <v>245</v>
      </c>
      <c r="B6" s="148"/>
      <c r="C6" s="57"/>
      <c r="D6" s="57"/>
      <c r="E6" s="57"/>
      <c r="F6" s="57"/>
      <c r="G6" s="57"/>
      <c r="H6" s="57"/>
      <c r="I6" s="57"/>
      <c r="J6" s="57"/>
      <c r="K6" s="57"/>
      <c r="L6" s="57"/>
      <c r="M6" s="148"/>
      <c r="N6" s="148"/>
    </row>
    <row r="7" spans="1:16" s="21" customFormat="1" ht="13.5" thickBot="1" x14ac:dyDescent="0.25">
      <c r="A7" s="58" t="s">
        <v>259</v>
      </c>
      <c r="B7" s="149"/>
      <c r="C7" s="59"/>
      <c r="D7" s="59"/>
      <c r="E7" s="59"/>
      <c r="F7" s="60"/>
      <c r="G7" s="60"/>
      <c r="H7" s="59"/>
      <c r="I7" s="59"/>
      <c r="J7" s="60"/>
      <c r="K7" s="59"/>
      <c r="L7" s="60"/>
      <c r="M7" s="257"/>
      <c r="N7" s="257"/>
      <c r="P7" s="285">
        <v>42064</v>
      </c>
    </row>
    <row r="8" spans="1:16" ht="20.25" customHeight="1" x14ac:dyDescent="0.2">
      <c r="A8" s="353" t="s">
        <v>1</v>
      </c>
      <c r="B8" s="345" t="s">
        <v>299</v>
      </c>
      <c r="C8" s="345" t="s">
        <v>402</v>
      </c>
      <c r="D8" s="345" t="s">
        <v>403</v>
      </c>
      <c r="E8" s="345" t="s">
        <v>199</v>
      </c>
      <c r="F8" s="345" t="s">
        <v>203</v>
      </c>
      <c r="G8" s="356" t="s">
        <v>200</v>
      </c>
      <c r="H8" s="357"/>
      <c r="I8" s="357"/>
      <c r="J8" s="357"/>
      <c r="K8" s="357"/>
      <c r="L8" s="358"/>
      <c r="M8" s="348" t="s">
        <v>196</v>
      </c>
      <c r="N8" s="345" t="s">
        <v>197</v>
      </c>
      <c r="O8" s="336" t="s">
        <v>202</v>
      </c>
      <c r="P8" s="339" t="s">
        <v>198</v>
      </c>
    </row>
    <row r="9" spans="1:16" ht="20.25" customHeight="1" x14ac:dyDescent="0.2">
      <c r="A9" s="354"/>
      <c r="B9" s="346"/>
      <c r="C9" s="346"/>
      <c r="D9" s="346"/>
      <c r="E9" s="346"/>
      <c r="F9" s="346"/>
      <c r="G9" s="359" t="s">
        <v>114</v>
      </c>
      <c r="H9" s="342" t="s">
        <v>91</v>
      </c>
      <c r="I9" s="343"/>
      <c r="J9" s="343"/>
      <c r="K9" s="343"/>
      <c r="L9" s="344"/>
      <c r="M9" s="349"/>
      <c r="N9" s="346"/>
      <c r="O9" s="337"/>
      <c r="P9" s="340"/>
    </row>
    <row r="10" spans="1:16" ht="45.75" thickBot="1" x14ac:dyDescent="0.25">
      <c r="A10" s="355"/>
      <c r="B10" s="347"/>
      <c r="C10" s="347"/>
      <c r="D10" s="347"/>
      <c r="E10" s="347"/>
      <c r="F10" s="347"/>
      <c r="G10" s="360"/>
      <c r="H10" s="61" t="s">
        <v>467</v>
      </c>
      <c r="I10" s="61" t="s">
        <v>201</v>
      </c>
      <c r="J10" s="61" t="s">
        <v>468</v>
      </c>
      <c r="K10" s="61" t="s">
        <v>469</v>
      </c>
      <c r="L10" s="62" t="s">
        <v>470</v>
      </c>
      <c r="M10" s="350"/>
      <c r="N10" s="347"/>
      <c r="O10" s="338"/>
      <c r="P10" s="341"/>
    </row>
    <row r="11" spans="1:16" ht="20.100000000000001" customHeight="1" x14ac:dyDescent="0.2">
      <c r="A11" s="63" t="s">
        <v>3</v>
      </c>
      <c r="B11" s="150">
        <v>1104</v>
      </c>
      <c r="C11" s="169">
        <v>61</v>
      </c>
      <c r="D11" s="169">
        <v>77</v>
      </c>
      <c r="E11" s="169">
        <v>1086</v>
      </c>
      <c r="F11" s="300">
        <v>-1.6304347826079999</v>
      </c>
      <c r="G11" s="175">
        <v>47</v>
      </c>
      <c r="H11" s="175">
        <v>3</v>
      </c>
      <c r="I11" s="264">
        <v>40</v>
      </c>
      <c r="J11" s="264">
        <v>3</v>
      </c>
      <c r="K11" s="264">
        <v>0</v>
      </c>
      <c r="L11" s="265">
        <v>1</v>
      </c>
      <c r="M11" s="169">
        <v>20267</v>
      </c>
      <c r="N11" s="169">
        <v>1039</v>
      </c>
      <c r="O11" s="287">
        <v>5.358464498939</v>
      </c>
      <c r="P11" s="287">
        <v>5.1265604184139999</v>
      </c>
    </row>
    <row r="12" spans="1:16" ht="20.100000000000001" customHeight="1" x14ac:dyDescent="0.2">
      <c r="A12" s="64" t="s">
        <v>4</v>
      </c>
      <c r="B12" s="151">
        <v>3934</v>
      </c>
      <c r="C12" s="170">
        <v>195</v>
      </c>
      <c r="D12" s="170">
        <v>269</v>
      </c>
      <c r="E12" s="170">
        <v>3809</v>
      </c>
      <c r="F12" s="301">
        <v>-3.177427554651</v>
      </c>
      <c r="G12" s="176">
        <v>139</v>
      </c>
      <c r="H12" s="176">
        <v>13</v>
      </c>
      <c r="I12" s="266">
        <v>109</v>
      </c>
      <c r="J12" s="266">
        <v>9</v>
      </c>
      <c r="K12" s="266">
        <v>0</v>
      </c>
      <c r="L12" s="267">
        <v>8</v>
      </c>
      <c r="M12" s="170">
        <v>58008</v>
      </c>
      <c r="N12" s="170">
        <v>3670</v>
      </c>
      <c r="O12" s="288">
        <v>6.5663356778370003</v>
      </c>
      <c r="P12" s="289">
        <v>6.3267135567499997</v>
      </c>
    </row>
    <row r="13" spans="1:16" ht="20.100000000000001" customHeight="1" x14ac:dyDescent="0.2">
      <c r="A13" s="64" t="s">
        <v>5</v>
      </c>
      <c r="B13" s="151">
        <v>2012</v>
      </c>
      <c r="C13" s="170">
        <v>108</v>
      </c>
      <c r="D13" s="170">
        <v>120</v>
      </c>
      <c r="E13" s="170">
        <v>2018</v>
      </c>
      <c r="F13" s="301">
        <v>0.29821073558599998</v>
      </c>
      <c r="G13" s="176">
        <v>85</v>
      </c>
      <c r="H13" s="176">
        <v>8</v>
      </c>
      <c r="I13" s="266">
        <v>62</v>
      </c>
      <c r="J13" s="266">
        <v>7</v>
      </c>
      <c r="K13" s="266">
        <v>0</v>
      </c>
      <c r="L13" s="267">
        <v>8</v>
      </c>
      <c r="M13" s="170">
        <v>32493</v>
      </c>
      <c r="N13" s="170">
        <v>1933</v>
      </c>
      <c r="O13" s="288">
        <v>6.2105684301229998</v>
      </c>
      <c r="P13" s="289">
        <v>5.9489736250879997</v>
      </c>
    </row>
    <row r="14" spans="1:16" ht="20.100000000000001" customHeight="1" x14ac:dyDescent="0.2">
      <c r="A14" s="64" t="s">
        <v>6</v>
      </c>
      <c r="B14" s="151">
        <v>2787</v>
      </c>
      <c r="C14" s="170">
        <v>172</v>
      </c>
      <c r="D14" s="170">
        <v>232</v>
      </c>
      <c r="E14" s="170">
        <v>2776</v>
      </c>
      <c r="F14" s="301">
        <v>-0.39468963042600003</v>
      </c>
      <c r="G14" s="176">
        <v>124</v>
      </c>
      <c r="H14" s="176">
        <v>14</v>
      </c>
      <c r="I14" s="266">
        <v>95</v>
      </c>
      <c r="J14" s="266">
        <v>7</v>
      </c>
      <c r="K14" s="266">
        <v>0</v>
      </c>
      <c r="L14" s="267">
        <v>8</v>
      </c>
      <c r="M14" s="170">
        <v>50494</v>
      </c>
      <c r="N14" s="170">
        <v>2652</v>
      </c>
      <c r="O14" s="288">
        <v>5.497682893016</v>
      </c>
      <c r="P14" s="289">
        <v>5.2521091614840003</v>
      </c>
    </row>
    <row r="15" spans="1:16" ht="20.100000000000001" customHeight="1" x14ac:dyDescent="0.2">
      <c r="A15" s="64" t="s">
        <v>7</v>
      </c>
      <c r="B15" s="151">
        <v>3969</v>
      </c>
      <c r="C15" s="170">
        <v>260</v>
      </c>
      <c r="D15" s="170">
        <v>393</v>
      </c>
      <c r="E15" s="170">
        <v>3889</v>
      </c>
      <c r="F15" s="301">
        <v>-2.0156210632399998</v>
      </c>
      <c r="G15" s="176">
        <v>157</v>
      </c>
      <c r="H15" s="176">
        <v>15</v>
      </c>
      <c r="I15" s="266">
        <v>112</v>
      </c>
      <c r="J15" s="266">
        <v>9</v>
      </c>
      <c r="K15" s="266">
        <v>4</v>
      </c>
      <c r="L15" s="267">
        <v>17</v>
      </c>
      <c r="M15" s="170">
        <v>71849</v>
      </c>
      <c r="N15" s="170">
        <v>3732</v>
      </c>
      <c r="O15" s="288">
        <v>5.4127406087759997</v>
      </c>
      <c r="P15" s="289">
        <v>5.1942267811659999</v>
      </c>
    </row>
    <row r="16" spans="1:16" ht="20.100000000000001" customHeight="1" x14ac:dyDescent="0.2">
      <c r="A16" s="64" t="s">
        <v>8</v>
      </c>
      <c r="B16" s="151">
        <v>2862</v>
      </c>
      <c r="C16" s="170">
        <v>73</v>
      </c>
      <c r="D16" s="170">
        <v>152</v>
      </c>
      <c r="E16" s="170">
        <v>2863</v>
      </c>
      <c r="F16" s="301">
        <v>3.4940600978000003E-2</v>
      </c>
      <c r="G16" s="176">
        <v>214</v>
      </c>
      <c r="H16" s="176">
        <v>13</v>
      </c>
      <c r="I16" s="266">
        <v>123</v>
      </c>
      <c r="J16" s="266">
        <v>27</v>
      </c>
      <c r="K16" s="266">
        <v>0</v>
      </c>
      <c r="L16" s="267">
        <v>51</v>
      </c>
      <c r="M16" s="170">
        <v>36770</v>
      </c>
      <c r="N16" s="170">
        <v>2649</v>
      </c>
      <c r="O16" s="288">
        <v>7.7862387816150003</v>
      </c>
      <c r="P16" s="289">
        <v>7.2042425890670003</v>
      </c>
    </row>
    <row r="17" spans="1:17" ht="20.100000000000001" customHeight="1" x14ac:dyDescent="0.2">
      <c r="A17" s="64" t="s">
        <v>9</v>
      </c>
      <c r="B17" s="151">
        <v>2476</v>
      </c>
      <c r="C17" s="170">
        <v>226</v>
      </c>
      <c r="D17" s="170">
        <v>316</v>
      </c>
      <c r="E17" s="170">
        <v>2359</v>
      </c>
      <c r="F17" s="301">
        <v>-4.7253634894990002</v>
      </c>
      <c r="G17" s="176">
        <v>229</v>
      </c>
      <c r="H17" s="176">
        <v>43</v>
      </c>
      <c r="I17" s="266">
        <v>105</v>
      </c>
      <c r="J17" s="266">
        <v>19</v>
      </c>
      <c r="K17" s="266">
        <v>12</v>
      </c>
      <c r="L17" s="267">
        <v>50</v>
      </c>
      <c r="M17" s="170">
        <v>31566</v>
      </c>
      <c r="N17" s="170">
        <v>2130</v>
      </c>
      <c r="O17" s="288">
        <v>7.4732306912500004</v>
      </c>
      <c r="P17" s="289">
        <v>6.7477665842989998</v>
      </c>
    </row>
    <row r="18" spans="1:17" ht="20.100000000000001" customHeight="1" x14ac:dyDescent="0.2">
      <c r="A18" s="64" t="s">
        <v>10</v>
      </c>
      <c r="B18" s="151">
        <v>2354</v>
      </c>
      <c r="C18" s="170">
        <v>230</v>
      </c>
      <c r="D18" s="170">
        <v>291</v>
      </c>
      <c r="E18" s="170">
        <v>2291</v>
      </c>
      <c r="F18" s="301">
        <v>-2.6762956669490001</v>
      </c>
      <c r="G18" s="176">
        <v>104</v>
      </c>
      <c r="H18" s="176">
        <v>7</v>
      </c>
      <c r="I18" s="266">
        <v>82</v>
      </c>
      <c r="J18" s="266">
        <v>13</v>
      </c>
      <c r="K18" s="266">
        <v>1</v>
      </c>
      <c r="L18" s="267">
        <v>1</v>
      </c>
      <c r="M18" s="170">
        <v>35241</v>
      </c>
      <c r="N18" s="170">
        <v>2187</v>
      </c>
      <c r="O18" s="288">
        <v>6.5009505973149997</v>
      </c>
      <c r="P18" s="289">
        <v>6.2058397888819998</v>
      </c>
    </row>
    <row r="19" spans="1:17" ht="20.100000000000001" customHeight="1" x14ac:dyDescent="0.2">
      <c r="A19" s="65" t="s">
        <v>11</v>
      </c>
      <c r="B19" s="152">
        <v>21498</v>
      </c>
      <c r="C19" s="171">
        <v>1325</v>
      </c>
      <c r="D19" s="171">
        <v>1850</v>
      </c>
      <c r="E19" s="171">
        <v>21091</v>
      </c>
      <c r="F19" s="302">
        <v>-1.8931993673830001</v>
      </c>
      <c r="G19" s="177">
        <v>1099</v>
      </c>
      <c r="H19" s="177">
        <v>116</v>
      </c>
      <c r="I19" s="268">
        <v>728</v>
      </c>
      <c r="J19" s="268">
        <v>94</v>
      </c>
      <c r="K19" s="268">
        <v>17</v>
      </c>
      <c r="L19" s="269">
        <v>144</v>
      </c>
      <c r="M19" s="171">
        <v>336688</v>
      </c>
      <c r="N19" s="171">
        <v>19992</v>
      </c>
      <c r="O19" s="290">
        <v>6.264256522358</v>
      </c>
      <c r="P19" s="291">
        <v>5.9378415625140004</v>
      </c>
      <c r="Q19" s="308"/>
    </row>
    <row r="20" spans="1:17" ht="20.100000000000001" customHeight="1" x14ac:dyDescent="0.2">
      <c r="A20" s="64" t="s">
        <v>12</v>
      </c>
      <c r="B20" s="151">
        <v>7289</v>
      </c>
      <c r="C20" s="170">
        <v>417</v>
      </c>
      <c r="D20" s="170">
        <v>650</v>
      </c>
      <c r="E20" s="170">
        <v>7261</v>
      </c>
      <c r="F20" s="301">
        <v>-0.38414048566300002</v>
      </c>
      <c r="G20" s="176">
        <v>830</v>
      </c>
      <c r="H20" s="176">
        <v>22</v>
      </c>
      <c r="I20" s="266">
        <v>556</v>
      </c>
      <c r="J20" s="266">
        <v>106</v>
      </c>
      <c r="K20" s="266">
        <v>85</v>
      </c>
      <c r="L20" s="267">
        <v>61</v>
      </c>
      <c r="M20" s="170">
        <v>62318</v>
      </c>
      <c r="N20" s="170">
        <v>6431</v>
      </c>
      <c r="O20" s="288">
        <v>11.651529253185</v>
      </c>
      <c r="P20" s="289">
        <v>10.319650823197</v>
      </c>
    </row>
    <row r="21" spans="1:17" ht="20.100000000000001" customHeight="1" x14ac:dyDescent="0.2">
      <c r="A21" s="64" t="s">
        <v>13</v>
      </c>
      <c r="B21" s="151">
        <v>3195</v>
      </c>
      <c r="C21" s="170">
        <v>162</v>
      </c>
      <c r="D21" s="170">
        <v>451</v>
      </c>
      <c r="E21" s="170">
        <v>3144</v>
      </c>
      <c r="F21" s="301">
        <v>-1.596244131455</v>
      </c>
      <c r="G21" s="176">
        <v>437</v>
      </c>
      <c r="H21" s="176">
        <v>7</v>
      </c>
      <c r="I21" s="266">
        <v>281</v>
      </c>
      <c r="J21" s="266">
        <v>65</v>
      </c>
      <c r="K21" s="266">
        <v>15</v>
      </c>
      <c r="L21" s="267">
        <v>69</v>
      </c>
      <c r="M21" s="170">
        <v>48342</v>
      </c>
      <c r="N21" s="170">
        <v>2707</v>
      </c>
      <c r="O21" s="288">
        <v>6.5036614124360002</v>
      </c>
      <c r="P21" s="289">
        <v>5.5996855736209996</v>
      </c>
    </row>
    <row r="22" spans="1:17" ht="20.100000000000001" customHeight="1" x14ac:dyDescent="0.2">
      <c r="A22" s="64" t="s">
        <v>14</v>
      </c>
      <c r="B22" s="151">
        <v>1972</v>
      </c>
      <c r="C22" s="170">
        <v>74</v>
      </c>
      <c r="D22" s="170">
        <v>203</v>
      </c>
      <c r="E22" s="170">
        <v>1954</v>
      </c>
      <c r="F22" s="301">
        <v>-0.912778904665</v>
      </c>
      <c r="G22" s="176">
        <v>191</v>
      </c>
      <c r="H22" s="176">
        <v>12</v>
      </c>
      <c r="I22" s="266">
        <v>131</v>
      </c>
      <c r="J22" s="266">
        <v>25</v>
      </c>
      <c r="K22" s="266">
        <v>21</v>
      </c>
      <c r="L22" s="267">
        <v>2</v>
      </c>
      <c r="M22" s="170">
        <v>23073</v>
      </c>
      <c r="N22" s="170">
        <v>1763</v>
      </c>
      <c r="O22" s="288">
        <v>8.4687730247469997</v>
      </c>
      <c r="P22" s="289">
        <v>7.6409656308229996</v>
      </c>
    </row>
    <row r="23" spans="1:17" ht="20.100000000000001" customHeight="1" x14ac:dyDescent="0.2">
      <c r="A23" s="64" t="s">
        <v>15</v>
      </c>
      <c r="B23" s="151">
        <v>2777</v>
      </c>
      <c r="C23" s="170">
        <v>117</v>
      </c>
      <c r="D23" s="170">
        <v>330</v>
      </c>
      <c r="E23" s="170">
        <v>2589</v>
      </c>
      <c r="F23" s="301">
        <v>-6.7698955707590001</v>
      </c>
      <c r="G23" s="176">
        <v>296</v>
      </c>
      <c r="H23" s="176">
        <v>11</v>
      </c>
      <c r="I23" s="266">
        <v>224</v>
      </c>
      <c r="J23" s="266">
        <v>25</v>
      </c>
      <c r="K23" s="266">
        <v>25</v>
      </c>
      <c r="L23" s="267">
        <v>11</v>
      </c>
      <c r="M23" s="170">
        <v>31661</v>
      </c>
      <c r="N23" s="170">
        <v>2293</v>
      </c>
      <c r="O23" s="288">
        <v>8.1772527715479999</v>
      </c>
      <c r="P23" s="289">
        <v>7.2423486308070002</v>
      </c>
    </row>
    <row r="24" spans="1:17" ht="20.100000000000001" customHeight="1" x14ac:dyDescent="0.2">
      <c r="A24" s="64" t="s">
        <v>16</v>
      </c>
      <c r="B24" s="151">
        <v>3882</v>
      </c>
      <c r="C24" s="170">
        <v>260</v>
      </c>
      <c r="D24" s="170">
        <v>331</v>
      </c>
      <c r="E24" s="170">
        <v>3755</v>
      </c>
      <c r="F24" s="301">
        <v>-3.2715095311689999</v>
      </c>
      <c r="G24" s="176">
        <v>303</v>
      </c>
      <c r="H24" s="176">
        <v>4</v>
      </c>
      <c r="I24" s="266">
        <v>234</v>
      </c>
      <c r="J24" s="266">
        <v>31</v>
      </c>
      <c r="K24" s="266">
        <v>14</v>
      </c>
      <c r="L24" s="267">
        <v>20</v>
      </c>
      <c r="M24" s="170">
        <v>31421</v>
      </c>
      <c r="N24" s="170">
        <v>3452</v>
      </c>
      <c r="O24" s="288">
        <v>11.950606282421999</v>
      </c>
      <c r="P24" s="289">
        <v>10.9862830591</v>
      </c>
    </row>
    <row r="25" spans="1:17" ht="20.100000000000001" customHeight="1" x14ac:dyDescent="0.2">
      <c r="A25" s="64" t="s">
        <v>17</v>
      </c>
      <c r="B25" s="151">
        <v>2266</v>
      </c>
      <c r="C25" s="170">
        <v>180</v>
      </c>
      <c r="D25" s="170">
        <v>295</v>
      </c>
      <c r="E25" s="170">
        <v>2121</v>
      </c>
      <c r="F25" s="301">
        <v>-6.3989408649600001</v>
      </c>
      <c r="G25" s="176">
        <v>207</v>
      </c>
      <c r="H25" s="176">
        <v>2</v>
      </c>
      <c r="I25" s="266">
        <v>171</v>
      </c>
      <c r="J25" s="266">
        <v>18</v>
      </c>
      <c r="K25" s="266">
        <v>7</v>
      </c>
      <c r="L25" s="267">
        <v>9</v>
      </c>
      <c r="M25" s="170">
        <v>24116</v>
      </c>
      <c r="N25" s="170">
        <v>1914</v>
      </c>
      <c r="O25" s="288">
        <v>8.7949908774250005</v>
      </c>
      <c r="P25" s="289">
        <v>7.9366395753849996</v>
      </c>
    </row>
    <row r="26" spans="1:17" ht="20.100000000000001" customHeight="1" x14ac:dyDescent="0.2">
      <c r="A26" s="66" t="s">
        <v>18</v>
      </c>
      <c r="B26" s="151">
        <v>4872</v>
      </c>
      <c r="C26" s="170">
        <v>404</v>
      </c>
      <c r="D26" s="170">
        <v>547</v>
      </c>
      <c r="E26" s="170">
        <v>4819</v>
      </c>
      <c r="F26" s="301">
        <v>-1.0878489326759999</v>
      </c>
      <c r="G26" s="176">
        <v>407</v>
      </c>
      <c r="H26" s="176">
        <v>30</v>
      </c>
      <c r="I26" s="266">
        <v>237</v>
      </c>
      <c r="J26" s="266">
        <v>98</v>
      </c>
      <c r="K26" s="266">
        <v>7</v>
      </c>
      <c r="L26" s="267">
        <v>35</v>
      </c>
      <c r="M26" s="170">
        <v>65795</v>
      </c>
      <c r="N26" s="170">
        <v>4412</v>
      </c>
      <c r="O26" s="288">
        <v>7.3242647617600003</v>
      </c>
      <c r="P26" s="289">
        <v>6.7056767231550003</v>
      </c>
    </row>
    <row r="27" spans="1:17" ht="20.100000000000001" customHeight="1" x14ac:dyDescent="0.2">
      <c r="A27" s="65" t="s">
        <v>19</v>
      </c>
      <c r="B27" s="152">
        <v>26253</v>
      </c>
      <c r="C27" s="171">
        <v>1614</v>
      </c>
      <c r="D27" s="171">
        <v>2807</v>
      </c>
      <c r="E27" s="171">
        <v>25643</v>
      </c>
      <c r="F27" s="302">
        <v>-2.3235439759259999</v>
      </c>
      <c r="G27" s="177">
        <v>2671</v>
      </c>
      <c r="H27" s="177">
        <v>88</v>
      </c>
      <c r="I27" s="268">
        <v>1834</v>
      </c>
      <c r="J27" s="268">
        <v>368</v>
      </c>
      <c r="K27" s="268">
        <v>174</v>
      </c>
      <c r="L27" s="269">
        <v>207</v>
      </c>
      <c r="M27" s="171">
        <v>286726</v>
      </c>
      <c r="N27" s="171">
        <v>22972</v>
      </c>
      <c r="O27" s="290">
        <v>8.9433814861569996</v>
      </c>
      <c r="P27" s="291">
        <v>8.0118301095810001</v>
      </c>
      <c r="Q27" s="308"/>
    </row>
    <row r="28" spans="1:17" ht="20.100000000000001" customHeight="1" x14ac:dyDescent="0.2">
      <c r="A28" s="64" t="s">
        <v>20</v>
      </c>
      <c r="B28" s="151">
        <v>2142</v>
      </c>
      <c r="C28" s="170">
        <v>104</v>
      </c>
      <c r="D28" s="170">
        <v>194</v>
      </c>
      <c r="E28" s="170">
        <v>2043</v>
      </c>
      <c r="F28" s="301">
        <v>-4.6218487394950003</v>
      </c>
      <c r="G28" s="176">
        <v>193</v>
      </c>
      <c r="H28" s="176">
        <v>7</v>
      </c>
      <c r="I28" s="266">
        <v>147</v>
      </c>
      <c r="J28" s="266">
        <v>28</v>
      </c>
      <c r="K28" s="266">
        <v>6</v>
      </c>
      <c r="L28" s="267">
        <v>5</v>
      </c>
      <c r="M28" s="170">
        <v>19200</v>
      </c>
      <c r="N28" s="170">
        <v>1850</v>
      </c>
      <c r="O28" s="288">
        <v>10.640625</v>
      </c>
      <c r="P28" s="289">
        <v>9.6354166666659999</v>
      </c>
    </row>
    <row r="29" spans="1:17" ht="20.100000000000001" customHeight="1" x14ac:dyDescent="0.2">
      <c r="A29" s="64" t="s">
        <v>21</v>
      </c>
      <c r="B29" s="151">
        <v>2663</v>
      </c>
      <c r="C29" s="170">
        <v>199</v>
      </c>
      <c r="D29" s="170">
        <v>280</v>
      </c>
      <c r="E29" s="170">
        <v>2581</v>
      </c>
      <c r="F29" s="301">
        <v>-3.0792339466760001</v>
      </c>
      <c r="G29" s="176">
        <v>240</v>
      </c>
      <c r="H29" s="176">
        <v>3</v>
      </c>
      <c r="I29" s="266">
        <v>194</v>
      </c>
      <c r="J29" s="266">
        <v>29</v>
      </c>
      <c r="K29" s="266">
        <v>3</v>
      </c>
      <c r="L29" s="267">
        <v>11</v>
      </c>
      <c r="M29" s="170">
        <v>31469</v>
      </c>
      <c r="N29" s="170">
        <v>2341</v>
      </c>
      <c r="O29" s="288">
        <v>8.201722329911</v>
      </c>
      <c r="P29" s="289">
        <v>7.4390670183349998</v>
      </c>
    </row>
    <row r="30" spans="1:17" ht="20.100000000000001" customHeight="1" x14ac:dyDescent="0.2">
      <c r="A30" s="64" t="s">
        <v>22</v>
      </c>
      <c r="B30" s="151">
        <v>1178</v>
      </c>
      <c r="C30" s="170">
        <v>85</v>
      </c>
      <c r="D30" s="170">
        <v>125</v>
      </c>
      <c r="E30" s="170">
        <v>1125</v>
      </c>
      <c r="F30" s="301">
        <v>-4.4991511035649996</v>
      </c>
      <c r="G30" s="176">
        <v>81</v>
      </c>
      <c r="H30" s="176">
        <v>1</v>
      </c>
      <c r="I30" s="266">
        <v>44</v>
      </c>
      <c r="J30" s="266">
        <v>19</v>
      </c>
      <c r="K30" s="266">
        <v>1</v>
      </c>
      <c r="L30" s="267">
        <v>16</v>
      </c>
      <c r="M30" s="170">
        <v>13734</v>
      </c>
      <c r="N30" s="170">
        <v>1044</v>
      </c>
      <c r="O30" s="288">
        <v>8.1913499344690006</v>
      </c>
      <c r="P30" s="289">
        <v>7.6015727391869996</v>
      </c>
    </row>
    <row r="31" spans="1:17" ht="20.100000000000001" customHeight="1" x14ac:dyDescent="0.2">
      <c r="A31" s="64" t="s">
        <v>23</v>
      </c>
      <c r="B31" s="151">
        <v>2654</v>
      </c>
      <c r="C31" s="170">
        <v>173</v>
      </c>
      <c r="D31" s="170">
        <v>210</v>
      </c>
      <c r="E31" s="170">
        <v>2595</v>
      </c>
      <c r="F31" s="301">
        <v>-2.2230595327799998</v>
      </c>
      <c r="G31" s="176">
        <v>359</v>
      </c>
      <c r="H31" s="176">
        <v>4</v>
      </c>
      <c r="I31" s="266">
        <v>256</v>
      </c>
      <c r="J31" s="266">
        <v>36</v>
      </c>
      <c r="K31" s="266">
        <v>43</v>
      </c>
      <c r="L31" s="267">
        <v>20</v>
      </c>
      <c r="M31" s="170">
        <v>32093</v>
      </c>
      <c r="N31" s="170">
        <v>2236</v>
      </c>
      <c r="O31" s="288">
        <v>8.0858754245469999</v>
      </c>
      <c r="P31" s="289">
        <v>6.9672514255440001</v>
      </c>
    </row>
    <row r="32" spans="1:17" ht="20.100000000000001" customHeight="1" x14ac:dyDescent="0.2">
      <c r="A32" s="64" t="s">
        <v>24</v>
      </c>
      <c r="B32" s="151">
        <v>2961</v>
      </c>
      <c r="C32" s="170">
        <v>167</v>
      </c>
      <c r="D32" s="170">
        <v>222</v>
      </c>
      <c r="E32" s="170">
        <v>2901</v>
      </c>
      <c r="F32" s="301">
        <v>-2.0263424518740001</v>
      </c>
      <c r="G32" s="176">
        <v>326</v>
      </c>
      <c r="H32" s="176">
        <v>6</v>
      </c>
      <c r="I32" s="266">
        <v>269</v>
      </c>
      <c r="J32" s="266">
        <v>35</v>
      </c>
      <c r="K32" s="266">
        <v>1</v>
      </c>
      <c r="L32" s="267">
        <v>15</v>
      </c>
      <c r="M32" s="170">
        <v>23110</v>
      </c>
      <c r="N32" s="170">
        <v>2575</v>
      </c>
      <c r="O32" s="288">
        <v>12.553007356122</v>
      </c>
      <c r="P32" s="289">
        <v>11.142362613587</v>
      </c>
    </row>
    <row r="33" spans="1:17" ht="20.100000000000001" customHeight="1" x14ac:dyDescent="0.2">
      <c r="A33" s="64" t="s">
        <v>25</v>
      </c>
      <c r="B33" s="151">
        <v>3839</v>
      </c>
      <c r="C33" s="170">
        <v>224</v>
      </c>
      <c r="D33" s="170">
        <v>387</v>
      </c>
      <c r="E33" s="170">
        <v>3627</v>
      </c>
      <c r="F33" s="301">
        <v>-5.5222714248500004</v>
      </c>
      <c r="G33" s="176">
        <v>358</v>
      </c>
      <c r="H33" s="176">
        <v>5</v>
      </c>
      <c r="I33" s="266">
        <v>234</v>
      </c>
      <c r="J33" s="266">
        <v>64</v>
      </c>
      <c r="K33" s="266">
        <v>44</v>
      </c>
      <c r="L33" s="267">
        <v>11</v>
      </c>
      <c r="M33" s="170">
        <v>32088</v>
      </c>
      <c r="N33" s="170">
        <v>3269</v>
      </c>
      <c r="O33" s="288">
        <v>11.303290949887</v>
      </c>
      <c r="P33" s="289">
        <v>10.187609075043</v>
      </c>
    </row>
    <row r="34" spans="1:17" ht="20.100000000000001" customHeight="1" x14ac:dyDescent="0.2">
      <c r="A34" s="64" t="s">
        <v>26</v>
      </c>
      <c r="B34" s="151">
        <v>9624</v>
      </c>
      <c r="C34" s="170">
        <v>354</v>
      </c>
      <c r="D34" s="170">
        <v>760</v>
      </c>
      <c r="E34" s="170">
        <v>9287</v>
      </c>
      <c r="F34" s="301">
        <v>-3.5016625103900001</v>
      </c>
      <c r="G34" s="176">
        <v>1073</v>
      </c>
      <c r="H34" s="176">
        <v>68</v>
      </c>
      <c r="I34" s="266">
        <v>635</v>
      </c>
      <c r="J34" s="266">
        <v>111</v>
      </c>
      <c r="K34" s="266">
        <v>197</v>
      </c>
      <c r="L34" s="267">
        <v>62</v>
      </c>
      <c r="M34" s="170">
        <v>69707</v>
      </c>
      <c r="N34" s="170">
        <v>8214</v>
      </c>
      <c r="O34" s="288">
        <v>13.32290874661</v>
      </c>
      <c r="P34" s="289">
        <v>11.783608532859001</v>
      </c>
    </row>
    <row r="35" spans="1:17" ht="20.100000000000001" customHeight="1" x14ac:dyDescent="0.2">
      <c r="A35" s="64" t="s">
        <v>27</v>
      </c>
      <c r="B35" s="151">
        <v>1866</v>
      </c>
      <c r="C35" s="170">
        <v>130</v>
      </c>
      <c r="D35" s="170">
        <v>145</v>
      </c>
      <c r="E35" s="170">
        <v>1855</v>
      </c>
      <c r="F35" s="301">
        <v>-0.58949624866000006</v>
      </c>
      <c r="G35" s="176">
        <v>235</v>
      </c>
      <c r="H35" s="176">
        <v>4</v>
      </c>
      <c r="I35" s="266">
        <v>158</v>
      </c>
      <c r="J35" s="266">
        <v>24</v>
      </c>
      <c r="K35" s="266">
        <v>47</v>
      </c>
      <c r="L35" s="267">
        <v>2</v>
      </c>
      <c r="M35" s="170">
        <v>22777</v>
      </c>
      <c r="N35" s="170">
        <v>1620</v>
      </c>
      <c r="O35" s="288">
        <v>8.1441805329929995</v>
      </c>
      <c r="P35" s="289">
        <v>7.1124379856870004</v>
      </c>
    </row>
    <row r="36" spans="1:17" ht="20.100000000000001" customHeight="1" x14ac:dyDescent="0.2">
      <c r="A36" s="66" t="s">
        <v>28</v>
      </c>
      <c r="B36" s="151">
        <v>4703</v>
      </c>
      <c r="C36" s="170">
        <v>362</v>
      </c>
      <c r="D36" s="170">
        <v>402</v>
      </c>
      <c r="E36" s="170">
        <v>4630</v>
      </c>
      <c r="F36" s="301">
        <v>-1.5522007229420001</v>
      </c>
      <c r="G36" s="176">
        <v>402</v>
      </c>
      <c r="H36" s="176">
        <v>6</v>
      </c>
      <c r="I36" s="266">
        <v>266</v>
      </c>
      <c r="J36" s="266">
        <v>64</v>
      </c>
      <c r="K36" s="266">
        <v>25</v>
      </c>
      <c r="L36" s="267">
        <v>41</v>
      </c>
      <c r="M36" s="170">
        <v>56896</v>
      </c>
      <c r="N36" s="170">
        <v>4228</v>
      </c>
      <c r="O36" s="288">
        <v>8.1376546681660002</v>
      </c>
      <c r="P36" s="289">
        <v>7.4311023622040002</v>
      </c>
    </row>
    <row r="37" spans="1:17" ht="20.100000000000001" customHeight="1" x14ac:dyDescent="0.2">
      <c r="A37" s="65" t="s">
        <v>29</v>
      </c>
      <c r="B37" s="152">
        <v>31630</v>
      </c>
      <c r="C37" s="171">
        <v>1798</v>
      </c>
      <c r="D37" s="171">
        <v>2725</v>
      </c>
      <c r="E37" s="171">
        <v>30644</v>
      </c>
      <c r="F37" s="302">
        <v>-3.117293708504</v>
      </c>
      <c r="G37" s="177">
        <v>3267</v>
      </c>
      <c r="H37" s="177">
        <v>104</v>
      </c>
      <c r="I37" s="268">
        <v>2203</v>
      </c>
      <c r="J37" s="268">
        <v>410</v>
      </c>
      <c r="K37" s="268">
        <v>367</v>
      </c>
      <c r="L37" s="269">
        <v>183</v>
      </c>
      <c r="M37" s="171">
        <v>301074</v>
      </c>
      <c r="N37" s="171">
        <v>27377</v>
      </c>
      <c r="O37" s="290">
        <v>10.178228608249</v>
      </c>
      <c r="P37" s="291">
        <v>9.0931133209770003</v>
      </c>
      <c r="Q37" s="308"/>
    </row>
    <row r="38" spans="1:17" ht="20.100000000000001" customHeight="1" x14ac:dyDescent="0.2">
      <c r="A38" s="64" t="s">
        <v>30</v>
      </c>
      <c r="B38" s="151">
        <v>9860</v>
      </c>
      <c r="C38" s="170">
        <v>281</v>
      </c>
      <c r="D38" s="170">
        <v>764</v>
      </c>
      <c r="E38" s="170">
        <v>9512</v>
      </c>
      <c r="F38" s="301">
        <v>-3.5294117647049998</v>
      </c>
      <c r="G38" s="176">
        <v>1041</v>
      </c>
      <c r="H38" s="176">
        <v>156</v>
      </c>
      <c r="I38" s="266">
        <v>637</v>
      </c>
      <c r="J38" s="266">
        <v>83</v>
      </c>
      <c r="K38" s="266">
        <v>126</v>
      </c>
      <c r="L38" s="267">
        <v>39</v>
      </c>
      <c r="M38" s="170">
        <v>54517</v>
      </c>
      <c r="N38" s="170">
        <v>8471</v>
      </c>
      <c r="O38" s="288">
        <v>17.447768585944999</v>
      </c>
      <c r="P38" s="289">
        <v>15.538272465468999</v>
      </c>
    </row>
    <row r="39" spans="1:17" ht="20.100000000000001" customHeight="1" x14ac:dyDescent="0.2">
      <c r="A39" s="64" t="s">
        <v>31</v>
      </c>
      <c r="B39" s="151">
        <v>8504</v>
      </c>
      <c r="C39" s="170">
        <v>373</v>
      </c>
      <c r="D39" s="170">
        <v>521</v>
      </c>
      <c r="E39" s="170">
        <v>8355</v>
      </c>
      <c r="F39" s="301">
        <v>-1.7521166509870001</v>
      </c>
      <c r="G39" s="176">
        <v>1232</v>
      </c>
      <c r="H39" s="176">
        <v>26</v>
      </c>
      <c r="I39" s="266">
        <v>810</v>
      </c>
      <c r="J39" s="266">
        <v>75</v>
      </c>
      <c r="K39" s="266">
        <v>237</v>
      </c>
      <c r="L39" s="267">
        <v>84</v>
      </c>
      <c r="M39" s="170">
        <v>56086</v>
      </c>
      <c r="N39" s="170">
        <v>7123</v>
      </c>
      <c r="O39" s="288">
        <v>14.896765681274999</v>
      </c>
      <c r="P39" s="289">
        <v>12.700139072139001</v>
      </c>
    </row>
    <row r="40" spans="1:17" ht="20.100000000000001" customHeight="1" x14ac:dyDescent="0.2">
      <c r="A40" s="66" t="s">
        <v>32</v>
      </c>
      <c r="B40" s="151">
        <v>7862</v>
      </c>
      <c r="C40" s="170">
        <v>554</v>
      </c>
      <c r="D40" s="170">
        <v>768</v>
      </c>
      <c r="E40" s="170">
        <v>7704</v>
      </c>
      <c r="F40" s="301">
        <v>-2.0096667514619999</v>
      </c>
      <c r="G40" s="176">
        <v>683</v>
      </c>
      <c r="H40" s="176">
        <v>19</v>
      </c>
      <c r="I40" s="266">
        <v>467</v>
      </c>
      <c r="J40" s="266">
        <v>75</v>
      </c>
      <c r="K40" s="266">
        <v>57</v>
      </c>
      <c r="L40" s="267">
        <v>65</v>
      </c>
      <c r="M40" s="170">
        <v>82628</v>
      </c>
      <c r="N40" s="170">
        <v>7021</v>
      </c>
      <c r="O40" s="288">
        <v>9.3237159316449993</v>
      </c>
      <c r="P40" s="289">
        <v>8.4971196204670001</v>
      </c>
    </row>
    <row r="41" spans="1:17" ht="20.100000000000001" customHeight="1" x14ac:dyDescent="0.2">
      <c r="A41" s="64" t="s">
        <v>33</v>
      </c>
      <c r="B41" s="151">
        <v>8660</v>
      </c>
      <c r="C41" s="170">
        <v>87</v>
      </c>
      <c r="D41" s="170">
        <v>810</v>
      </c>
      <c r="E41" s="170">
        <v>8416</v>
      </c>
      <c r="F41" s="301">
        <v>-2.8175519630479999</v>
      </c>
      <c r="G41" s="176">
        <v>1021</v>
      </c>
      <c r="H41" s="176">
        <v>43</v>
      </c>
      <c r="I41" s="266">
        <v>689</v>
      </c>
      <c r="J41" s="266">
        <v>99</v>
      </c>
      <c r="K41" s="266">
        <v>37</v>
      </c>
      <c r="L41" s="267">
        <v>153</v>
      </c>
      <c r="M41" s="170">
        <v>71433</v>
      </c>
      <c r="N41" s="170">
        <v>7395</v>
      </c>
      <c r="O41" s="288">
        <v>11.781669536488</v>
      </c>
      <c r="P41" s="289">
        <v>10.352358153794</v>
      </c>
    </row>
    <row r="42" spans="1:17" ht="20.100000000000001" customHeight="1" x14ac:dyDescent="0.2">
      <c r="A42" s="64" t="s">
        <v>34</v>
      </c>
      <c r="B42" s="151">
        <v>2529</v>
      </c>
      <c r="C42" s="170">
        <v>12</v>
      </c>
      <c r="D42" s="170">
        <v>287</v>
      </c>
      <c r="E42" s="170">
        <v>2400</v>
      </c>
      <c r="F42" s="301">
        <v>-5.1008303677339999</v>
      </c>
      <c r="G42" s="176">
        <v>272</v>
      </c>
      <c r="H42" s="176">
        <v>7</v>
      </c>
      <c r="I42" s="266">
        <v>181</v>
      </c>
      <c r="J42" s="266">
        <v>29</v>
      </c>
      <c r="K42" s="266">
        <v>6</v>
      </c>
      <c r="L42" s="267">
        <v>49</v>
      </c>
      <c r="M42" s="170">
        <v>26374</v>
      </c>
      <c r="N42" s="170">
        <v>2128</v>
      </c>
      <c r="O42" s="288">
        <v>9.0998710851590001</v>
      </c>
      <c r="P42" s="289">
        <v>8.0685523621739996</v>
      </c>
    </row>
    <row r="43" spans="1:17" ht="20.100000000000001" customHeight="1" x14ac:dyDescent="0.2">
      <c r="A43" s="64" t="s">
        <v>35</v>
      </c>
      <c r="B43" s="151">
        <v>4916</v>
      </c>
      <c r="C43" s="170">
        <v>238</v>
      </c>
      <c r="D43" s="170">
        <v>366</v>
      </c>
      <c r="E43" s="170">
        <v>4762</v>
      </c>
      <c r="F43" s="301">
        <v>-3.1326281529690001</v>
      </c>
      <c r="G43" s="176">
        <v>643</v>
      </c>
      <c r="H43" s="176">
        <v>19</v>
      </c>
      <c r="I43" s="266">
        <v>382</v>
      </c>
      <c r="J43" s="266">
        <v>103</v>
      </c>
      <c r="K43" s="266">
        <v>65</v>
      </c>
      <c r="L43" s="267">
        <v>74</v>
      </c>
      <c r="M43" s="170">
        <v>38164</v>
      </c>
      <c r="N43" s="170">
        <v>4119</v>
      </c>
      <c r="O43" s="288">
        <v>12.477727701498001</v>
      </c>
      <c r="P43" s="289">
        <v>10.792893826642</v>
      </c>
    </row>
    <row r="44" spans="1:17" ht="20.100000000000001" customHeight="1" x14ac:dyDescent="0.2">
      <c r="A44" s="64" t="s">
        <v>36</v>
      </c>
      <c r="B44" s="151">
        <v>2304</v>
      </c>
      <c r="C44" s="170">
        <v>124</v>
      </c>
      <c r="D44" s="170">
        <v>184</v>
      </c>
      <c r="E44" s="170">
        <v>2228</v>
      </c>
      <c r="F44" s="301">
        <v>-3.2986111111110001</v>
      </c>
      <c r="G44" s="176">
        <v>216</v>
      </c>
      <c r="H44" s="176">
        <v>1</v>
      </c>
      <c r="I44" s="266">
        <v>167</v>
      </c>
      <c r="J44" s="266">
        <v>17</v>
      </c>
      <c r="K44" s="266">
        <v>16</v>
      </c>
      <c r="L44" s="267">
        <v>15</v>
      </c>
      <c r="M44" s="170">
        <v>20672</v>
      </c>
      <c r="N44" s="170">
        <v>2012</v>
      </c>
      <c r="O44" s="288">
        <v>10.777863777088999</v>
      </c>
      <c r="P44" s="289">
        <v>9.7329721362219992</v>
      </c>
    </row>
    <row r="45" spans="1:17" ht="20.100000000000001" customHeight="1" x14ac:dyDescent="0.2">
      <c r="A45" s="65" t="s">
        <v>37</v>
      </c>
      <c r="B45" s="152">
        <v>44635</v>
      </c>
      <c r="C45" s="171">
        <v>1669</v>
      </c>
      <c r="D45" s="171">
        <v>3700</v>
      </c>
      <c r="E45" s="171">
        <v>43377</v>
      </c>
      <c r="F45" s="302">
        <v>-2.8184160412230002</v>
      </c>
      <c r="G45" s="177">
        <v>5108</v>
      </c>
      <c r="H45" s="177">
        <v>271</v>
      </c>
      <c r="I45" s="268">
        <v>3333</v>
      </c>
      <c r="J45" s="268">
        <v>481</v>
      </c>
      <c r="K45" s="268">
        <v>544</v>
      </c>
      <c r="L45" s="269">
        <v>479</v>
      </c>
      <c r="M45" s="171">
        <v>349874</v>
      </c>
      <c r="N45" s="171">
        <v>38269</v>
      </c>
      <c r="O45" s="290">
        <v>12.397891812480999</v>
      </c>
      <c r="P45" s="291">
        <v>10.937937657556001</v>
      </c>
      <c r="Q45" s="308"/>
    </row>
    <row r="46" spans="1:17" ht="20.100000000000001" customHeight="1" x14ac:dyDescent="0.2">
      <c r="A46" s="64" t="s">
        <v>38</v>
      </c>
      <c r="B46" s="151">
        <v>2184</v>
      </c>
      <c r="C46" s="170">
        <v>88</v>
      </c>
      <c r="D46" s="170">
        <v>178</v>
      </c>
      <c r="E46" s="170">
        <v>2092</v>
      </c>
      <c r="F46" s="301">
        <v>-4.2124542124540003</v>
      </c>
      <c r="G46" s="176">
        <v>152</v>
      </c>
      <c r="H46" s="176">
        <v>1</v>
      </c>
      <c r="I46" s="266">
        <v>131</v>
      </c>
      <c r="J46" s="266">
        <v>20</v>
      </c>
      <c r="K46" s="266">
        <v>0</v>
      </c>
      <c r="L46" s="267">
        <v>0</v>
      </c>
      <c r="M46" s="170">
        <v>14429</v>
      </c>
      <c r="N46" s="170">
        <v>1940</v>
      </c>
      <c r="O46" s="288">
        <v>14.498579250121001</v>
      </c>
      <c r="P46" s="289">
        <v>13.445145193707001</v>
      </c>
    </row>
    <row r="47" spans="1:17" ht="20.100000000000001" customHeight="1" x14ac:dyDescent="0.2">
      <c r="A47" s="64" t="s">
        <v>39</v>
      </c>
      <c r="B47" s="151">
        <v>6212</v>
      </c>
      <c r="C47" s="170">
        <v>298</v>
      </c>
      <c r="D47" s="170">
        <v>359</v>
      </c>
      <c r="E47" s="170">
        <v>6087</v>
      </c>
      <c r="F47" s="301">
        <v>-2.0122343850609998</v>
      </c>
      <c r="G47" s="176">
        <v>721</v>
      </c>
      <c r="H47" s="176">
        <v>20</v>
      </c>
      <c r="I47" s="266">
        <v>429</v>
      </c>
      <c r="J47" s="266">
        <v>112</v>
      </c>
      <c r="K47" s="266">
        <v>51</v>
      </c>
      <c r="L47" s="267">
        <v>109</v>
      </c>
      <c r="M47" s="170">
        <v>44692</v>
      </c>
      <c r="N47" s="170">
        <v>5366</v>
      </c>
      <c r="O47" s="288">
        <v>13.619887228139</v>
      </c>
      <c r="P47" s="289">
        <v>12.006623109281</v>
      </c>
    </row>
    <row r="48" spans="1:17" ht="20.100000000000001" customHeight="1" x14ac:dyDescent="0.2">
      <c r="A48" s="64" t="s">
        <v>40</v>
      </c>
      <c r="B48" s="151">
        <v>2659</v>
      </c>
      <c r="C48" s="170">
        <v>153</v>
      </c>
      <c r="D48" s="170">
        <v>261</v>
      </c>
      <c r="E48" s="170">
        <v>2560</v>
      </c>
      <c r="F48" s="301">
        <v>-3.7232042121090001</v>
      </c>
      <c r="G48" s="176">
        <v>211</v>
      </c>
      <c r="H48" s="176">
        <v>22</v>
      </c>
      <c r="I48" s="266">
        <v>102</v>
      </c>
      <c r="J48" s="266">
        <v>23</v>
      </c>
      <c r="K48" s="266">
        <v>37</v>
      </c>
      <c r="L48" s="267">
        <v>27</v>
      </c>
      <c r="M48" s="170">
        <v>19296</v>
      </c>
      <c r="N48" s="170">
        <v>2349</v>
      </c>
      <c r="O48" s="288">
        <v>13.266998341624999</v>
      </c>
      <c r="P48" s="289">
        <v>12.173507462686</v>
      </c>
    </row>
    <row r="49" spans="1:17" ht="20.100000000000001" customHeight="1" x14ac:dyDescent="0.2">
      <c r="A49" s="64" t="s">
        <v>41</v>
      </c>
      <c r="B49" s="151">
        <v>2214</v>
      </c>
      <c r="C49" s="170">
        <v>123</v>
      </c>
      <c r="D49" s="170">
        <v>159</v>
      </c>
      <c r="E49" s="170">
        <v>2157</v>
      </c>
      <c r="F49" s="301">
        <v>-2.5745257452570001</v>
      </c>
      <c r="G49" s="176">
        <v>185</v>
      </c>
      <c r="H49" s="176">
        <v>7</v>
      </c>
      <c r="I49" s="266">
        <v>161</v>
      </c>
      <c r="J49" s="266">
        <v>17</v>
      </c>
      <c r="K49" s="266">
        <v>0</v>
      </c>
      <c r="L49" s="267">
        <v>0</v>
      </c>
      <c r="M49" s="170">
        <v>16924</v>
      </c>
      <c r="N49" s="170">
        <v>1972</v>
      </c>
      <c r="O49" s="288">
        <v>12.745213897423</v>
      </c>
      <c r="P49" s="289">
        <v>11.652091704088001</v>
      </c>
    </row>
    <row r="50" spans="1:17" ht="20.100000000000001" customHeight="1" x14ac:dyDescent="0.2">
      <c r="A50" s="64" t="s">
        <v>42</v>
      </c>
      <c r="B50" s="151">
        <v>4889</v>
      </c>
      <c r="C50" s="170">
        <v>227</v>
      </c>
      <c r="D50" s="170">
        <v>339</v>
      </c>
      <c r="E50" s="170">
        <v>4776</v>
      </c>
      <c r="F50" s="301">
        <v>-2.3113111065649998</v>
      </c>
      <c r="G50" s="176">
        <v>710</v>
      </c>
      <c r="H50" s="176">
        <v>20</v>
      </c>
      <c r="I50" s="266">
        <v>386</v>
      </c>
      <c r="J50" s="266">
        <v>80</v>
      </c>
      <c r="K50" s="266">
        <v>187</v>
      </c>
      <c r="L50" s="267">
        <v>37</v>
      </c>
      <c r="M50" s="170">
        <v>35947</v>
      </c>
      <c r="N50" s="170">
        <v>4066</v>
      </c>
      <c r="O50" s="288">
        <v>13.286226945224</v>
      </c>
      <c r="P50" s="289">
        <v>11.311096892647001</v>
      </c>
    </row>
    <row r="51" spans="1:17" ht="20.100000000000001" customHeight="1" x14ac:dyDescent="0.2">
      <c r="A51" s="64" t="s">
        <v>43</v>
      </c>
      <c r="B51" s="151">
        <v>4382</v>
      </c>
      <c r="C51" s="170">
        <v>127</v>
      </c>
      <c r="D51" s="170">
        <v>353</v>
      </c>
      <c r="E51" s="170">
        <v>4121</v>
      </c>
      <c r="F51" s="301">
        <v>-5.9561843906889997</v>
      </c>
      <c r="G51" s="176">
        <v>458</v>
      </c>
      <c r="H51" s="176">
        <v>7</v>
      </c>
      <c r="I51" s="266">
        <v>305</v>
      </c>
      <c r="J51" s="266">
        <v>108</v>
      </c>
      <c r="K51" s="266">
        <v>37</v>
      </c>
      <c r="L51" s="267">
        <v>1</v>
      </c>
      <c r="M51" s="170">
        <v>46732</v>
      </c>
      <c r="N51" s="170">
        <v>3663</v>
      </c>
      <c r="O51" s="288">
        <v>8.8183685697160001</v>
      </c>
      <c r="P51" s="289">
        <v>7.8383120773770001</v>
      </c>
    </row>
    <row r="52" spans="1:17" ht="20.100000000000001" customHeight="1" x14ac:dyDescent="0.2">
      <c r="A52" s="64" t="s">
        <v>44</v>
      </c>
      <c r="B52" s="151">
        <v>3905</v>
      </c>
      <c r="C52" s="170">
        <v>220</v>
      </c>
      <c r="D52" s="170">
        <v>433</v>
      </c>
      <c r="E52" s="170">
        <v>3847</v>
      </c>
      <c r="F52" s="301">
        <v>-1.4852752880919999</v>
      </c>
      <c r="G52" s="176">
        <v>461</v>
      </c>
      <c r="H52" s="176">
        <v>19</v>
      </c>
      <c r="I52" s="266">
        <v>251</v>
      </c>
      <c r="J52" s="266">
        <v>94</v>
      </c>
      <c r="K52" s="266">
        <v>50</v>
      </c>
      <c r="L52" s="267">
        <v>47</v>
      </c>
      <c r="M52" s="170">
        <v>26909</v>
      </c>
      <c r="N52" s="170">
        <v>3386</v>
      </c>
      <c r="O52" s="288">
        <v>14.296332082203</v>
      </c>
      <c r="P52" s="289">
        <v>12.583150618752001</v>
      </c>
    </row>
    <row r="53" spans="1:17" ht="20.100000000000001" customHeight="1" x14ac:dyDescent="0.2">
      <c r="A53" s="64" t="s">
        <v>45</v>
      </c>
      <c r="B53" s="151">
        <v>3765</v>
      </c>
      <c r="C53" s="170">
        <v>152</v>
      </c>
      <c r="D53" s="170">
        <v>276</v>
      </c>
      <c r="E53" s="170">
        <v>3744</v>
      </c>
      <c r="F53" s="301">
        <v>-0.55776892430199998</v>
      </c>
      <c r="G53" s="176">
        <v>580</v>
      </c>
      <c r="H53" s="176">
        <v>18</v>
      </c>
      <c r="I53" s="266">
        <v>319</v>
      </c>
      <c r="J53" s="266">
        <v>52</v>
      </c>
      <c r="K53" s="266">
        <v>159</v>
      </c>
      <c r="L53" s="267">
        <v>32</v>
      </c>
      <c r="M53" s="170">
        <v>27154</v>
      </c>
      <c r="N53" s="170">
        <v>3164</v>
      </c>
      <c r="O53" s="288">
        <v>13.788023863887</v>
      </c>
      <c r="P53" s="289">
        <v>11.652058628562999</v>
      </c>
    </row>
    <row r="54" spans="1:17" ht="20.100000000000001" customHeight="1" x14ac:dyDescent="0.2">
      <c r="A54" s="66" t="s">
        <v>46</v>
      </c>
      <c r="B54" s="151">
        <v>1183</v>
      </c>
      <c r="C54" s="170">
        <v>58</v>
      </c>
      <c r="D54" s="170">
        <v>80</v>
      </c>
      <c r="E54" s="170">
        <v>1155</v>
      </c>
      <c r="F54" s="301">
        <v>-2.3668639053249998</v>
      </c>
      <c r="G54" s="176">
        <v>138</v>
      </c>
      <c r="H54" s="176">
        <v>3</v>
      </c>
      <c r="I54" s="266">
        <v>77</v>
      </c>
      <c r="J54" s="266">
        <v>20</v>
      </c>
      <c r="K54" s="266">
        <v>38</v>
      </c>
      <c r="L54" s="267">
        <v>0</v>
      </c>
      <c r="M54" s="170">
        <v>8066</v>
      </c>
      <c r="N54" s="170">
        <v>1017</v>
      </c>
      <c r="O54" s="288">
        <v>14.319365236795999</v>
      </c>
      <c r="P54" s="289">
        <v>12.608480039671999</v>
      </c>
    </row>
    <row r="55" spans="1:17" ht="20.100000000000001" customHeight="1" x14ac:dyDescent="0.2">
      <c r="A55" s="64" t="s">
        <v>47</v>
      </c>
      <c r="B55" s="151">
        <v>2215</v>
      </c>
      <c r="C55" s="170">
        <v>67</v>
      </c>
      <c r="D55" s="170">
        <v>194</v>
      </c>
      <c r="E55" s="170">
        <v>2123</v>
      </c>
      <c r="F55" s="301">
        <v>-4.1534988713310002</v>
      </c>
      <c r="G55" s="176">
        <v>205</v>
      </c>
      <c r="H55" s="176">
        <v>15</v>
      </c>
      <c r="I55" s="266">
        <v>104</v>
      </c>
      <c r="J55" s="266">
        <v>33</v>
      </c>
      <c r="K55" s="266">
        <v>29</v>
      </c>
      <c r="L55" s="267">
        <v>24</v>
      </c>
      <c r="M55" s="170">
        <v>17210</v>
      </c>
      <c r="N55" s="170">
        <v>1918</v>
      </c>
      <c r="O55" s="288">
        <v>12.335851249273</v>
      </c>
      <c r="P55" s="289">
        <v>11.144683323649</v>
      </c>
    </row>
    <row r="56" spans="1:17" ht="20.100000000000001" customHeight="1" thickBot="1" x14ac:dyDescent="0.25">
      <c r="A56" s="66" t="s">
        <v>48</v>
      </c>
      <c r="B56" s="151">
        <v>6817</v>
      </c>
      <c r="C56" s="170">
        <v>312</v>
      </c>
      <c r="D56" s="170">
        <v>572</v>
      </c>
      <c r="E56" s="170">
        <v>6554</v>
      </c>
      <c r="F56" s="301">
        <v>-3.8580020536889998</v>
      </c>
      <c r="G56" s="176">
        <v>576</v>
      </c>
      <c r="H56" s="176">
        <v>38</v>
      </c>
      <c r="I56" s="266">
        <v>447</v>
      </c>
      <c r="J56" s="266">
        <v>78</v>
      </c>
      <c r="K56" s="266">
        <v>11</v>
      </c>
      <c r="L56" s="267">
        <v>2</v>
      </c>
      <c r="M56" s="170">
        <v>76097</v>
      </c>
      <c r="N56" s="170">
        <v>5978</v>
      </c>
      <c r="O56" s="288">
        <v>8.6126916961239992</v>
      </c>
      <c r="P56" s="289">
        <v>7.855763039278</v>
      </c>
    </row>
    <row r="57" spans="1:17" ht="20.100000000000001" customHeight="1" thickBot="1" x14ac:dyDescent="0.25">
      <c r="A57" s="67" t="s">
        <v>49</v>
      </c>
      <c r="B57" s="153">
        <v>40425</v>
      </c>
      <c r="C57" s="172">
        <v>1825</v>
      </c>
      <c r="D57" s="172">
        <v>3204</v>
      </c>
      <c r="E57" s="172">
        <v>39216</v>
      </c>
      <c r="F57" s="303">
        <v>-2.9907235621520001</v>
      </c>
      <c r="G57" s="178">
        <v>4397</v>
      </c>
      <c r="H57" s="178">
        <v>170</v>
      </c>
      <c r="I57" s="270">
        <v>2712</v>
      </c>
      <c r="J57" s="270">
        <v>637</v>
      </c>
      <c r="K57" s="270">
        <v>599</v>
      </c>
      <c r="L57" s="271">
        <v>279</v>
      </c>
      <c r="M57" s="172">
        <v>333456</v>
      </c>
      <c r="N57" s="172">
        <v>34819</v>
      </c>
      <c r="O57" s="292">
        <v>11.760472146250001</v>
      </c>
      <c r="P57" s="293">
        <v>10.441857396477999</v>
      </c>
      <c r="Q57" s="308"/>
    </row>
    <row r="58" spans="1:17" ht="20.25" customHeight="1" x14ac:dyDescent="0.2">
      <c r="A58" s="66" t="s">
        <v>50</v>
      </c>
      <c r="B58" s="151">
        <v>5586</v>
      </c>
      <c r="C58" s="170">
        <v>126</v>
      </c>
      <c r="D58" s="170">
        <v>385</v>
      </c>
      <c r="E58" s="170">
        <v>5448</v>
      </c>
      <c r="F58" s="301">
        <v>-2.470461868958</v>
      </c>
      <c r="G58" s="176">
        <v>464</v>
      </c>
      <c r="H58" s="176">
        <v>25</v>
      </c>
      <c r="I58" s="266">
        <v>318</v>
      </c>
      <c r="J58" s="266">
        <v>37</v>
      </c>
      <c r="K58" s="266">
        <v>75</v>
      </c>
      <c r="L58" s="267">
        <v>9</v>
      </c>
      <c r="M58" s="169">
        <v>58903</v>
      </c>
      <c r="N58" s="170">
        <v>4984</v>
      </c>
      <c r="O58" s="288">
        <v>9.2491044598739993</v>
      </c>
      <c r="P58" s="294">
        <v>8.4613686908980004</v>
      </c>
    </row>
    <row r="59" spans="1:17" ht="21" customHeight="1" x14ac:dyDescent="0.2">
      <c r="A59" s="64" t="s">
        <v>51</v>
      </c>
      <c r="B59" s="151">
        <v>1650</v>
      </c>
      <c r="C59" s="170">
        <v>63</v>
      </c>
      <c r="D59" s="170">
        <v>116</v>
      </c>
      <c r="E59" s="170">
        <v>1591</v>
      </c>
      <c r="F59" s="301">
        <v>-3.5757575757570002</v>
      </c>
      <c r="G59" s="176">
        <v>201</v>
      </c>
      <c r="H59" s="176">
        <v>5</v>
      </c>
      <c r="I59" s="266">
        <v>118</v>
      </c>
      <c r="J59" s="266">
        <v>16</v>
      </c>
      <c r="K59" s="266">
        <v>56</v>
      </c>
      <c r="L59" s="267">
        <v>6</v>
      </c>
      <c r="M59" s="170">
        <v>8177</v>
      </c>
      <c r="N59" s="170">
        <v>1390</v>
      </c>
      <c r="O59" s="288">
        <v>19.457013574659999</v>
      </c>
      <c r="P59" s="289">
        <v>16.998899351839999</v>
      </c>
    </row>
    <row r="60" spans="1:17" ht="21" customHeight="1" x14ac:dyDescent="0.2">
      <c r="A60" s="64" t="s">
        <v>52</v>
      </c>
      <c r="B60" s="151">
        <v>5404</v>
      </c>
      <c r="C60" s="170">
        <v>231</v>
      </c>
      <c r="D60" s="170">
        <v>300</v>
      </c>
      <c r="E60" s="170">
        <v>5280</v>
      </c>
      <c r="F60" s="301">
        <v>-2.2945965951140002</v>
      </c>
      <c r="G60" s="176">
        <v>1107</v>
      </c>
      <c r="H60" s="176">
        <v>30</v>
      </c>
      <c r="I60" s="266">
        <v>577</v>
      </c>
      <c r="J60" s="266">
        <v>48</v>
      </c>
      <c r="K60" s="266">
        <v>422</v>
      </c>
      <c r="L60" s="267">
        <v>30</v>
      </c>
      <c r="M60" s="170">
        <v>30631</v>
      </c>
      <c r="N60" s="170">
        <v>4173</v>
      </c>
      <c r="O60" s="288">
        <v>17.237439195585999</v>
      </c>
      <c r="P60" s="289">
        <v>13.623453364237999</v>
      </c>
    </row>
    <row r="61" spans="1:17" ht="21" customHeight="1" x14ac:dyDescent="0.2">
      <c r="A61" s="64" t="s">
        <v>53</v>
      </c>
      <c r="B61" s="151">
        <v>2738</v>
      </c>
      <c r="C61" s="170">
        <v>123</v>
      </c>
      <c r="D61" s="170">
        <v>214</v>
      </c>
      <c r="E61" s="170">
        <v>2636</v>
      </c>
      <c r="F61" s="301">
        <v>-3.7253469685899998</v>
      </c>
      <c r="G61" s="176">
        <v>351</v>
      </c>
      <c r="H61" s="176">
        <v>6</v>
      </c>
      <c r="I61" s="266">
        <v>191</v>
      </c>
      <c r="J61" s="266">
        <v>22</v>
      </c>
      <c r="K61" s="266">
        <v>102</v>
      </c>
      <c r="L61" s="267">
        <v>30</v>
      </c>
      <c r="M61" s="170">
        <v>16074</v>
      </c>
      <c r="N61" s="170">
        <v>2285</v>
      </c>
      <c r="O61" s="288">
        <v>16.399153913151</v>
      </c>
      <c r="P61" s="289">
        <v>14.215503297250001</v>
      </c>
    </row>
    <row r="62" spans="1:17" ht="21" customHeight="1" x14ac:dyDescent="0.2">
      <c r="A62" s="64" t="s">
        <v>54</v>
      </c>
      <c r="B62" s="151">
        <v>2167</v>
      </c>
      <c r="C62" s="170">
        <v>115</v>
      </c>
      <c r="D62" s="170">
        <v>109</v>
      </c>
      <c r="E62" s="170">
        <v>2140</v>
      </c>
      <c r="F62" s="301">
        <v>-1.2459621596670001</v>
      </c>
      <c r="G62" s="176">
        <v>224</v>
      </c>
      <c r="H62" s="176">
        <v>2</v>
      </c>
      <c r="I62" s="266">
        <v>184</v>
      </c>
      <c r="J62" s="266">
        <v>21</v>
      </c>
      <c r="K62" s="266">
        <v>11</v>
      </c>
      <c r="L62" s="267">
        <v>6</v>
      </c>
      <c r="M62" s="170">
        <v>10870</v>
      </c>
      <c r="N62" s="170">
        <v>1916</v>
      </c>
      <c r="O62" s="288">
        <v>19.687212511498998</v>
      </c>
      <c r="P62" s="289">
        <v>17.626494940202001</v>
      </c>
    </row>
    <row r="63" spans="1:17" ht="21" customHeight="1" x14ac:dyDescent="0.2">
      <c r="A63" s="64" t="s">
        <v>55</v>
      </c>
      <c r="B63" s="151">
        <v>7733</v>
      </c>
      <c r="C63" s="170">
        <v>282</v>
      </c>
      <c r="D63" s="170">
        <v>320</v>
      </c>
      <c r="E63" s="170">
        <v>7601</v>
      </c>
      <c r="F63" s="301">
        <v>-1.706970128022</v>
      </c>
      <c r="G63" s="176">
        <v>884</v>
      </c>
      <c r="H63" s="176">
        <v>37</v>
      </c>
      <c r="I63" s="266">
        <v>536</v>
      </c>
      <c r="J63" s="266">
        <v>87</v>
      </c>
      <c r="K63" s="266">
        <v>151</v>
      </c>
      <c r="L63" s="267">
        <v>73</v>
      </c>
      <c r="M63" s="170">
        <v>34932</v>
      </c>
      <c r="N63" s="170">
        <v>6717</v>
      </c>
      <c r="O63" s="288">
        <v>21.759418298408001</v>
      </c>
      <c r="P63" s="289">
        <v>19.228787358296</v>
      </c>
    </row>
    <row r="64" spans="1:17" ht="21" customHeight="1" x14ac:dyDescent="0.2">
      <c r="A64" s="64" t="s">
        <v>56</v>
      </c>
      <c r="B64" s="151">
        <v>2854</v>
      </c>
      <c r="C64" s="170">
        <v>87</v>
      </c>
      <c r="D64" s="170">
        <v>102</v>
      </c>
      <c r="E64" s="170">
        <v>2842</v>
      </c>
      <c r="F64" s="301">
        <v>-0.42046250875899999</v>
      </c>
      <c r="G64" s="176">
        <v>318</v>
      </c>
      <c r="H64" s="176">
        <v>41</v>
      </c>
      <c r="I64" s="266">
        <v>187</v>
      </c>
      <c r="J64" s="266">
        <v>28</v>
      </c>
      <c r="K64" s="266">
        <v>46</v>
      </c>
      <c r="L64" s="267">
        <v>16</v>
      </c>
      <c r="M64" s="170">
        <v>10706</v>
      </c>
      <c r="N64" s="170">
        <v>2524</v>
      </c>
      <c r="O64" s="288">
        <v>26.545862133383</v>
      </c>
      <c r="P64" s="289">
        <v>23.575565103679999</v>
      </c>
    </row>
    <row r="65" spans="1:17" ht="21" customHeight="1" x14ac:dyDescent="0.2">
      <c r="A65" s="64" t="s">
        <v>57</v>
      </c>
      <c r="B65" s="151">
        <v>6593</v>
      </c>
      <c r="C65" s="170">
        <v>185</v>
      </c>
      <c r="D65" s="170">
        <v>230</v>
      </c>
      <c r="E65" s="170">
        <v>6519</v>
      </c>
      <c r="F65" s="301">
        <v>-1.1224025481569999</v>
      </c>
      <c r="G65" s="176">
        <v>1484</v>
      </c>
      <c r="H65" s="176">
        <v>14</v>
      </c>
      <c r="I65" s="266">
        <v>317</v>
      </c>
      <c r="J65" s="266">
        <v>53</v>
      </c>
      <c r="K65" s="266">
        <v>489</v>
      </c>
      <c r="L65" s="267">
        <v>611</v>
      </c>
      <c r="M65" s="170">
        <v>19028</v>
      </c>
      <c r="N65" s="170">
        <v>5035</v>
      </c>
      <c r="O65" s="288">
        <v>34.260037838974</v>
      </c>
      <c r="P65" s="289">
        <v>26.461004834979999</v>
      </c>
    </row>
    <row r="66" spans="1:17" ht="21" customHeight="1" x14ac:dyDescent="0.2">
      <c r="A66" s="64" t="s">
        <v>58</v>
      </c>
      <c r="B66" s="151">
        <v>14102</v>
      </c>
      <c r="C66" s="170">
        <v>267</v>
      </c>
      <c r="D66" s="170">
        <v>438</v>
      </c>
      <c r="E66" s="170">
        <v>13984</v>
      </c>
      <c r="F66" s="301">
        <v>-0.836760743157</v>
      </c>
      <c r="G66" s="176">
        <v>1895</v>
      </c>
      <c r="H66" s="176">
        <v>23</v>
      </c>
      <c r="I66" s="266">
        <v>717</v>
      </c>
      <c r="J66" s="266">
        <v>63</v>
      </c>
      <c r="K66" s="266">
        <v>781</v>
      </c>
      <c r="L66" s="267">
        <v>311</v>
      </c>
      <c r="M66" s="170">
        <v>40693</v>
      </c>
      <c r="N66" s="170">
        <v>12089</v>
      </c>
      <c r="O66" s="288">
        <v>34.364632737816997</v>
      </c>
      <c r="P66" s="289">
        <v>29.707812154424001</v>
      </c>
    </row>
    <row r="67" spans="1:17" ht="21" customHeight="1" x14ac:dyDescent="0.2">
      <c r="A67" s="64" t="s">
        <v>59</v>
      </c>
      <c r="B67" s="151">
        <v>5323</v>
      </c>
      <c r="C67" s="170">
        <v>189</v>
      </c>
      <c r="D67" s="170">
        <v>276</v>
      </c>
      <c r="E67" s="170">
        <v>5190</v>
      </c>
      <c r="F67" s="301">
        <v>-2.4985910201010002</v>
      </c>
      <c r="G67" s="176">
        <v>543</v>
      </c>
      <c r="H67" s="176">
        <v>2</v>
      </c>
      <c r="I67" s="266">
        <v>254</v>
      </c>
      <c r="J67" s="266">
        <v>52</v>
      </c>
      <c r="K67" s="266">
        <v>228</v>
      </c>
      <c r="L67" s="267">
        <v>7</v>
      </c>
      <c r="M67" s="170">
        <v>21964</v>
      </c>
      <c r="N67" s="170">
        <v>4647</v>
      </c>
      <c r="O67" s="288">
        <v>23.629575669276999</v>
      </c>
      <c r="P67" s="289">
        <v>21.157348388271</v>
      </c>
    </row>
    <row r="68" spans="1:17" ht="21" customHeight="1" x14ac:dyDescent="0.2">
      <c r="A68" s="64" t="s">
        <v>60</v>
      </c>
      <c r="B68" s="151">
        <v>4013</v>
      </c>
      <c r="C68" s="170">
        <v>200</v>
      </c>
      <c r="D68" s="170">
        <v>258</v>
      </c>
      <c r="E68" s="170">
        <v>3863</v>
      </c>
      <c r="F68" s="301">
        <v>-3.737851981061</v>
      </c>
      <c r="G68" s="176">
        <v>409</v>
      </c>
      <c r="H68" s="176">
        <v>8</v>
      </c>
      <c r="I68" s="266">
        <v>307</v>
      </c>
      <c r="J68" s="266">
        <v>45</v>
      </c>
      <c r="K68" s="266">
        <v>29</v>
      </c>
      <c r="L68" s="267">
        <v>20</v>
      </c>
      <c r="M68" s="170">
        <v>34576</v>
      </c>
      <c r="N68" s="170">
        <v>3454</v>
      </c>
      <c r="O68" s="288">
        <v>11.172489588153001</v>
      </c>
      <c r="P68" s="289">
        <v>9.9895881536320008</v>
      </c>
    </row>
    <row r="69" spans="1:17" ht="21" customHeight="1" x14ac:dyDescent="0.2">
      <c r="A69" s="64" t="s">
        <v>61</v>
      </c>
      <c r="B69" s="151">
        <v>2378</v>
      </c>
      <c r="C69" s="170">
        <v>93</v>
      </c>
      <c r="D69" s="170">
        <v>150</v>
      </c>
      <c r="E69" s="170">
        <v>2313</v>
      </c>
      <c r="F69" s="301">
        <v>-2.7333894028589998</v>
      </c>
      <c r="G69" s="176">
        <v>205</v>
      </c>
      <c r="H69" s="176">
        <v>2</v>
      </c>
      <c r="I69" s="266">
        <v>120</v>
      </c>
      <c r="J69" s="266">
        <v>16</v>
      </c>
      <c r="K69" s="266">
        <v>60</v>
      </c>
      <c r="L69" s="267">
        <v>7</v>
      </c>
      <c r="M69" s="170">
        <v>12962</v>
      </c>
      <c r="N69" s="170">
        <v>2108</v>
      </c>
      <c r="O69" s="288">
        <v>17.844468446227001</v>
      </c>
      <c r="P69" s="289">
        <v>16.26292238852</v>
      </c>
    </row>
    <row r="70" spans="1:17" ht="21" customHeight="1" x14ac:dyDescent="0.2">
      <c r="A70" s="68" t="s">
        <v>62</v>
      </c>
      <c r="B70" s="151">
        <v>3474</v>
      </c>
      <c r="C70" s="170">
        <v>211</v>
      </c>
      <c r="D70" s="170">
        <v>220</v>
      </c>
      <c r="E70" s="170">
        <v>3457</v>
      </c>
      <c r="F70" s="301">
        <v>-0.48934945308</v>
      </c>
      <c r="G70" s="176">
        <v>343</v>
      </c>
      <c r="H70" s="176">
        <v>11</v>
      </c>
      <c r="I70" s="266">
        <v>160</v>
      </c>
      <c r="J70" s="266">
        <v>28</v>
      </c>
      <c r="K70" s="266">
        <v>128</v>
      </c>
      <c r="L70" s="267">
        <v>16</v>
      </c>
      <c r="M70" s="170">
        <v>23788</v>
      </c>
      <c r="N70" s="170">
        <v>3114</v>
      </c>
      <c r="O70" s="288">
        <v>14.532537413822</v>
      </c>
      <c r="P70" s="289">
        <v>13.090633933075001</v>
      </c>
    </row>
    <row r="71" spans="1:17" ht="21" customHeight="1" x14ac:dyDescent="0.2">
      <c r="A71" s="69" t="s">
        <v>63</v>
      </c>
      <c r="B71" s="152">
        <v>64015</v>
      </c>
      <c r="C71" s="171">
        <v>2172</v>
      </c>
      <c r="D71" s="171">
        <v>3118</v>
      </c>
      <c r="E71" s="171">
        <v>62864</v>
      </c>
      <c r="F71" s="302">
        <v>-1.798016089978</v>
      </c>
      <c r="G71" s="177">
        <v>8428</v>
      </c>
      <c r="H71" s="177">
        <v>206</v>
      </c>
      <c r="I71" s="268">
        <v>3986</v>
      </c>
      <c r="J71" s="268">
        <v>516</v>
      </c>
      <c r="K71" s="268">
        <v>2578</v>
      </c>
      <c r="L71" s="269">
        <v>1142</v>
      </c>
      <c r="M71" s="171">
        <v>323304</v>
      </c>
      <c r="N71" s="171">
        <v>54436</v>
      </c>
      <c r="O71" s="290">
        <v>19.444238240170002</v>
      </c>
      <c r="P71" s="291">
        <v>16.837403805706</v>
      </c>
      <c r="Q71" s="308"/>
    </row>
    <row r="72" spans="1:17" ht="21" customHeight="1" x14ac:dyDescent="0.2">
      <c r="A72" s="64" t="s">
        <v>64</v>
      </c>
      <c r="B72" s="151">
        <v>8226</v>
      </c>
      <c r="C72" s="170">
        <v>341</v>
      </c>
      <c r="D72" s="170">
        <v>343</v>
      </c>
      <c r="E72" s="170">
        <v>8219</v>
      </c>
      <c r="F72" s="301">
        <v>-8.5096036954999996E-2</v>
      </c>
      <c r="G72" s="176">
        <v>525</v>
      </c>
      <c r="H72" s="176">
        <v>36</v>
      </c>
      <c r="I72" s="266">
        <v>288</v>
      </c>
      <c r="J72" s="266">
        <v>66</v>
      </c>
      <c r="K72" s="266">
        <v>23</v>
      </c>
      <c r="L72" s="267">
        <v>112</v>
      </c>
      <c r="M72" s="170">
        <v>38940</v>
      </c>
      <c r="N72" s="170">
        <v>7694</v>
      </c>
      <c r="O72" s="288">
        <v>21.106831022085</v>
      </c>
      <c r="P72" s="289">
        <v>19.758602978942001</v>
      </c>
    </row>
    <row r="73" spans="1:17" ht="21" customHeight="1" x14ac:dyDescent="0.2">
      <c r="A73" s="64" t="s">
        <v>65</v>
      </c>
      <c r="B73" s="151">
        <v>5875</v>
      </c>
      <c r="C73" s="170">
        <v>207</v>
      </c>
      <c r="D73" s="170">
        <v>342</v>
      </c>
      <c r="E73" s="170">
        <v>5717</v>
      </c>
      <c r="F73" s="301">
        <v>-2.689361702127</v>
      </c>
      <c r="G73" s="176">
        <v>672</v>
      </c>
      <c r="H73" s="176">
        <v>20</v>
      </c>
      <c r="I73" s="266">
        <v>427</v>
      </c>
      <c r="J73" s="266">
        <v>76</v>
      </c>
      <c r="K73" s="266">
        <v>120</v>
      </c>
      <c r="L73" s="267">
        <v>29</v>
      </c>
      <c r="M73" s="170">
        <v>31825</v>
      </c>
      <c r="N73" s="170">
        <v>5045</v>
      </c>
      <c r="O73" s="288">
        <v>17.963864886094999</v>
      </c>
      <c r="P73" s="289">
        <v>15.852317360564999</v>
      </c>
    </row>
    <row r="74" spans="1:17" ht="21" customHeight="1" x14ac:dyDescent="0.2">
      <c r="A74" s="64" t="s">
        <v>66</v>
      </c>
      <c r="B74" s="151">
        <v>9259</v>
      </c>
      <c r="C74" s="170">
        <v>292</v>
      </c>
      <c r="D74" s="170">
        <v>335</v>
      </c>
      <c r="E74" s="170">
        <v>9188</v>
      </c>
      <c r="F74" s="301">
        <v>-0.76682147100099995</v>
      </c>
      <c r="G74" s="176">
        <v>976</v>
      </c>
      <c r="H74" s="176">
        <v>48</v>
      </c>
      <c r="I74" s="266">
        <v>404</v>
      </c>
      <c r="J74" s="266">
        <v>39</v>
      </c>
      <c r="K74" s="266">
        <v>450</v>
      </c>
      <c r="L74" s="267">
        <v>35</v>
      </c>
      <c r="M74" s="170">
        <v>33215</v>
      </c>
      <c r="N74" s="170">
        <v>8212</v>
      </c>
      <c r="O74" s="288">
        <v>27.662200812885001</v>
      </c>
      <c r="P74" s="289">
        <v>24.723769381303001</v>
      </c>
    </row>
    <row r="75" spans="1:17" ht="21" customHeight="1" x14ac:dyDescent="0.2">
      <c r="A75" s="64" t="s">
        <v>67</v>
      </c>
      <c r="B75" s="151">
        <v>3240</v>
      </c>
      <c r="C75" s="170">
        <v>102</v>
      </c>
      <c r="D75" s="170">
        <v>131</v>
      </c>
      <c r="E75" s="170">
        <v>3192</v>
      </c>
      <c r="F75" s="301">
        <v>-1.481481481481</v>
      </c>
      <c r="G75" s="176">
        <v>513</v>
      </c>
      <c r="H75" s="176">
        <v>9</v>
      </c>
      <c r="I75" s="266">
        <v>277</v>
      </c>
      <c r="J75" s="266">
        <v>46</v>
      </c>
      <c r="K75" s="266">
        <v>166</v>
      </c>
      <c r="L75" s="267">
        <v>15</v>
      </c>
      <c r="M75" s="170">
        <v>15602</v>
      </c>
      <c r="N75" s="170">
        <v>2679</v>
      </c>
      <c r="O75" s="288">
        <v>20.458915523649999</v>
      </c>
      <c r="P75" s="289">
        <v>17.170875528778001</v>
      </c>
    </row>
    <row r="76" spans="1:17" ht="21" customHeight="1" x14ac:dyDescent="0.2">
      <c r="A76" s="64" t="s">
        <v>68</v>
      </c>
      <c r="B76" s="151">
        <v>1350</v>
      </c>
      <c r="C76" s="170">
        <v>28</v>
      </c>
      <c r="D76" s="170">
        <v>32</v>
      </c>
      <c r="E76" s="170">
        <v>1335</v>
      </c>
      <c r="F76" s="301">
        <v>-1.1111111111109999</v>
      </c>
      <c r="G76" s="176">
        <v>253</v>
      </c>
      <c r="H76" s="176">
        <v>3</v>
      </c>
      <c r="I76" s="266">
        <v>194</v>
      </c>
      <c r="J76" s="266">
        <v>12</v>
      </c>
      <c r="K76" s="266">
        <v>13</v>
      </c>
      <c r="L76" s="267">
        <v>31</v>
      </c>
      <c r="M76" s="170">
        <v>5585</v>
      </c>
      <c r="N76" s="170">
        <v>1082</v>
      </c>
      <c r="O76" s="288">
        <v>23.903312444046001</v>
      </c>
      <c r="P76" s="289">
        <v>19.373321396598001</v>
      </c>
    </row>
    <row r="77" spans="1:17" ht="21" customHeight="1" x14ac:dyDescent="0.2">
      <c r="A77" s="64" t="s">
        <v>69</v>
      </c>
      <c r="B77" s="151">
        <v>7536</v>
      </c>
      <c r="C77" s="170">
        <v>373</v>
      </c>
      <c r="D77" s="170">
        <v>347</v>
      </c>
      <c r="E77" s="170">
        <v>7529</v>
      </c>
      <c r="F77" s="301">
        <v>-9.2887473459999995E-2</v>
      </c>
      <c r="G77" s="176">
        <v>1614</v>
      </c>
      <c r="H77" s="176">
        <v>9</v>
      </c>
      <c r="I77" s="266">
        <v>1198</v>
      </c>
      <c r="J77" s="266">
        <v>70</v>
      </c>
      <c r="K77" s="266">
        <v>326</v>
      </c>
      <c r="L77" s="267">
        <v>11</v>
      </c>
      <c r="M77" s="170">
        <v>52376</v>
      </c>
      <c r="N77" s="170">
        <v>5915</v>
      </c>
      <c r="O77" s="288">
        <v>14.374904536428</v>
      </c>
      <c r="P77" s="289">
        <v>11.29334046128</v>
      </c>
    </row>
    <row r="78" spans="1:17" ht="21" customHeight="1" x14ac:dyDescent="0.2">
      <c r="A78" s="66" t="s">
        <v>70</v>
      </c>
      <c r="B78" s="151">
        <v>13444</v>
      </c>
      <c r="C78" s="170">
        <v>568</v>
      </c>
      <c r="D78" s="170">
        <v>831</v>
      </c>
      <c r="E78" s="170">
        <v>13423</v>
      </c>
      <c r="F78" s="301">
        <v>-0.156203510859</v>
      </c>
      <c r="G78" s="176">
        <v>1238</v>
      </c>
      <c r="H78" s="176">
        <v>49</v>
      </c>
      <c r="I78" s="266">
        <v>831</v>
      </c>
      <c r="J78" s="266">
        <v>236</v>
      </c>
      <c r="K78" s="266">
        <v>112</v>
      </c>
      <c r="L78" s="267">
        <v>10</v>
      </c>
      <c r="M78" s="170">
        <v>83094</v>
      </c>
      <c r="N78" s="170">
        <v>12185</v>
      </c>
      <c r="O78" s="288">
        <v>16.153994271546999</v>
      </c>
      <c r="P78" s="289">
        <v>14.664115339254</v>
      </c>
    </row>
    <row r="79" spans="1:17" ht="21" customHeight="1" x14ac:dyDescent="0.2">
      <c r="A79" s="64" t="s">
        <v>71</v>
      </c>
      <c r="B79" s="151">
        <v>6444</v>
      </c>
      <c r="C79" s="170">
        <v>162</v>
      </c>
      <c r="D79" s="170">
        <v>310</v>
      </c>
      <c r="E79" s="170">
        <v>6417</v>
      </c>
      <c r="F79" s="301">
        <v>-0.418994413407</v>
      </c>
      <c r="G79" s="176">
        <v>519</v>
      </c>
      <c r="H79" s="176">
        <v>36</v>
      </c>
      <c r="I79" s="266">
        <v>247</v>
      </c>
      <c r="J79" s="266">
        <v>87</v>
      </c>
      <c r="K79" s="266">
        <v>134</v>
      </c>
      <c r="L79" s="267">
        <v>15</v>
      </c>
      <c r="M79" s="170">
        <v>27068</v>
      </c>
      <c r="N79" s="170">
        <v>5898</v>
      </c>
      <c r="O79" s="288">
        <v>23.706960248263002</v>
      </c>
      <c r="P79" s="289">
        <v>21.789567016403002</v>
      </c>
    </row>
    <row r="80" spans="1:17" ht="21" customHeight="1" x14ac:dyDescent="0.2">
      <c r="A80" s="64" t="s">
        <v>72</v>
      </c>
      <c r="B80" s="151">
        <v>3930</v>
      </c>
      <c r="C80" s="170">
        <v>120</v>
      </c>
      <c r="D80" s="170">
        <v>219</v>
      </c>
      <c r="E80" s="170">
        <v>3874</v>
      </c>
      <c r="F80" s="301">
        <v>-1.4249363867680001</v>
      </c>
      <c r="G80" s="176">
        <v>377</v>
      </c>
      <c r="H80" s="176">
        <v>15</v>
      </c>
      <c r="I80" s="266">
        <v>304</v>
      </c>
      <c r="J80" s="266">
        <v>45</v>
      </c>
      <c r="K80" s="266">
        <v>1</v>
      </c>
      <c r="L80" s="267">
        <v>12</v>
      </c>
      <c r="M80" s="170">
        <v>18654</v>
      </c>
      <c r="N80" s="170">
        <v>3497</v>
      </c>
      <c r="O80" s="288">
        <v>20.767663771845001</v>
      </c>
      <c r="P80" s="289">
        <v>18.746649512169</v>
      </c>
    </row>
    <row r="81" spans="1:17" ht="21" customHeight="1" x14ac:dyDescent="0.2">
      <c r="A81" s="64" t="s">
        <v>73</v>
      </c>
      <c r="B81" s="151">
        <v>4019</v>
      </c>
      <c r="C81" s="170">
        <v>148</v>
      </c>
      <c r="D81" s="170">
        <v>253</v>
      </c>
      <c r="E81" s="170">
        <v>4047</v>
      </c>
      <c r="F81" s="301">
        <v>0.69669071908400004</v>
      </c>
      <c r="G81" s="176">
        <v>797</v>
      </c>
      <c r="H81" s="176">
        <v>35</v>
      </c>
      <c r="I81" s="266">
        <v>369</v>
      </c>
      <c r="J81" s="266">
        <v>73</v>
      </c>
      <c r="K81" s="266">
        <v>243</v>
      </c>
      <c r="L81" s="267">
        <v>77</v>
      </c>
      <c r="M81" s="170">
        <v>24188</v>
      </c>
      <c r="N81" s="170">
        <v>3250</v>
      </c>
      <c r="O81" s="288">
        <v>16.731437076235999</v>
      </c>
      <c r="P81" s="289">
        <v>13.436414751116001</v>
      </c>
    </row>
    <row r="82" spans="1:17" ht="21" customHeight="1" x14ac:dyDescent="0.2">
      <c r="A82" s="64" t="s">
        <v>74</v>
      </c>
      <c r="B82" s="151">
        <v>2259</v>
      </c>
      <c r="C82" s="170">
        <v>57</v>
      </c>
      <c r="D82" s="170">
        <v>122</v>
      </c>
      <c r="E82" s="170">
        <v>2208</v>
      </c>
      <c r="F82" s="301">
        <v>-2.2576361221769998</v>
      </c>
      <c r="G82" s="176">
        <v>374</v>
      </c>
      <c r="H82" s="176">
        <v>10</v>
      </c>
      <c r="I82" s="266">
        <v>230</v>
      </c>
      <c r="J82" s="266">
        <v>33</v>
      </c>
      <c r="K82" s="266">
        <v>64</v>
      </c>
      <c r="L82" s="267">
        <v>37</v>
      </c>
      <c r="M82" s="170">
        <v>10647</v>
      </c>
      <c r="N82" s="170">
        <v>1834</v>
      </c>
      <c r="O82" s="288">
        <v>20.738236122850999</v>
      </c>
      <c r="P82" s="289">
        <v>17.225509533200999</v>
      </c>
    </row>
    <row r="83" spans="1:17" ht="21" customHeight="1" x14ac:dyDescent="0.2">
      <c r="A83" s="64" t="s">
        <v>75</v>
      </c>
      <c r="B83" s="151">
        <v>4012</v>
      </c>
      <c r="C83" s="170">
        <v>143</v>
      </c>
      <c r="D83" s="170">
        <v>352</v>
      </c>
      <c r="E83" s="170">
        <v>3797</v>
      </c>
      <c r="F83" s="301">
        <v>-5.3589232303090002</v>
      </c>
      <c r="G83" s="176">
        <v>429</v>
      </c>
      <c r="H83" s="176">
        <v>5</v>
      </c>
      <c r="I83" s="266">
        <v>239</v>
      </c>
      <c r="J83" s="266">
        <v>34</v>
      </c>
      <c r="K83" s="266">
        <v>0</v>
      </c>
      <c r="L83" s="267">
        <v>151</v>
      </c>
      <c r="M83" s="170">
        <v>17255</v>
      </c>
      <c r="N83" s="170">
        <v>3368</v>
      </c>
      <c r="O83" s="288">
        <v>22.005215879455001</v>
      </c>
      <c r="P83" s="289">
        <v>19.518980005795001</v>
      </c>
    </row>
    <row r="84" spans="1:17" ht="21" customHeight="1" x14ac:dyDescent="0.2">
      <c r="A84" s="68" t="s">
        <v>76</v>
      </c>
      <c r="B84" s="151">
        <v>9694</v>
      </c>
      <c r="C84" s="170">
        <v>226</v>
      </c>
      <c r="D84" s="170">
        <v>408</v>
      </c>
      <c r="E84" s="170">
        <v>9551</v>
      </c>
      <c r="F84" s="301">
        <v>-1.4751392613979999</v>
      </c>
      <c r="G84" s="176">
        <v>1423</v>
      </c>
      <c r="H84" s="176">
        <v>55</v>
      </c>
      <c r="I84" s="266">
        <v>724</v>
      </c>
      <c r="J84" s="266">
        <v>111</v>
      </c>
      <c r="K84" s="266">
        <v>475</v>
      </c>
      <c r="L84" s="267">
        <v>58</v>
      </c>
      <c r="M84" s="170">
        <v>38557</v>
      </c>
      <c r="N84" s="170">
        <v>8128</v>
      </c>
      <c r="O84" s="288">
        <v>24.771118084912999</v>
      </c>
      <c r="P84" s="289">
        <v>21.080478252976</v>
      </c>
    </row>
    <row r="85" spans="1:17" ht="21" customHeight="1" thickBot="1" x14ac:dyDescent="0.25">
      <c r="A85" s="70" t="s">
        <v>77</v>
      </c>
      <c r="B85" s="154">
        <v>79288</v>
      </c>
      <c r="C85" s="173">
        <v>2767</v>
      </c>
      <c r="D85" s="173">
        <v>4025</v>
      </c>
      <c r="E85" s="173">
        <v>78497</v>
      </c>
      <c r="F85" s="304">
        <v>-0.99762889718400005</v>
      </c>
      <c r="G85" s="179">
        <v>9710</v>
      </c>
      <c r="H85" s="179">
        <v>330</v>
      </c>
      <c r="I85" s="272">
        <v>5732</v>
      </c>
      <c r="J85" s="272">
        <v>928</v>
      </c>
      <c r="K85" s="272">
        <v>2127</v>
      </c>
      <c r="L85" s="273">
        <v>593</v>
      </c>
      <c r="M85" s="173">
        <v>397006</v>
      </c>
      <c r="N85" s="173">
        <v>68787</v>
      </c>
      <c r="O85" s="295">
        <v>19.772245255739001</v>
      </c>
      <c r="P85" s="296">
        <v>17.326438391359002</v>
      </c>
      <c r="Q85" s="308"/>
    </row>
    <row r="86" spans="1:17" ht="21" customHeight="1" x14ac:dyDescent="0.2">
      <c r="A86" s="71" t="s">
        <v>78</v>
      </c>
      <c r="B86" s="150">
        <v>3274</v>
      </c>
      <c r="C86" s="169">
        <v>136</v>
      </c>
      <c r="D86" s="169">
        <v>148</v>
      </c>
      <c r="E86" s="169">
        <v>3284</v>
      </c>
      <c r="F86" s="300">
        <v>0.30543677458700003</v>
      </c>
      <c r="G86" s="175">
        <v>674</v>
      </c>
      <c r="H86" s="175">
        <v>22</v>
      </c>
      <c r="I86" s="264">
        <v>242</v>
      </c>
      <c r="J86" s="264">
        <v>41</v>
      </c>
      <c r="K86" s="264">
        <v>350</v>
      </c>
      <c r="L86" s="265">
        <v>19</v>
      </c>
      <c r="M86" s="169">
        <v>13864</v>
      </c>
      <c r="N86" s="169">
        <v>2610</v>
      </c>
      <c r="O86" s="287">
        <v>23.687247547605001</v>
      </c>
      <c r="P86" s="297">
        <v>18.825735718407</v>
      </c>
    </row>
    <row r="87" spans="1:17" ht="21" customHeight="1" x14ac:dyDescent="0.2">
      <c r="A87" s="64" t="s">
        <v>79</v>
      </c>
      <c r="B87" s="151">
        <v>3393</v>
      </c>
      <c r="C87" s="170">
        <v>170</v>
      </c>
      <c r="D87" s="170">
        <v>172</v>
      </c>
      <c r="E87" s="170">
        <v>3373</v>
      </c>
      <c r="F87" s="301">
        <v>-0.58944886530999996</v>
      </c>
      <c r="G87" s="176">
        <v>310</v>
      </c>
      <c r="H87" s="176">
        <v>13</v>
      </c>
      <c r="I87" s="266">
        <v>173</v>
      </c>
      <c r="J87" s="266">
        <v>51</v>
      </c>
      <c r="K87" s="266">
        <v>20</v>
      </c>
      <c r="L87" s="267">
        <v>53</v>
      </c>
      <c r="M87" s="170">
        <v>32511</v>
      </c>
      <c r="N87" s="170">
        <v>3063</v>
      </c>
      <c r="O87" s="288">
        <v>10.374950016916999</v>
      </c>
      <c r="P87" s="289">
        <v>9.4214265940749993</v>
      </c>
    </row>
    <row r="88" spans="1:17" ht="21" customHeight="1" x14ac:dyDescent="0.2">
      <c r="A88" s="64" t="s">
        <v>80</v>
      </c>
      <c r="B88" s="151">
        <v>3859</v>
      </c>
      <c r="C88" s="170">
        <v>205</v>
      </c>
      <c r="D88" s="170">
        <v>207</v>
      </c>
      <c r="E88" s="170">
        <v>3890</v>
      </c>
      <c r="F88" s="301">
        <v>0.80331692148199996</v>
      </c>
      <c r="G88" s="176">
        <v>408</v>
      </c>
      <c r="H88" s="176">
        <v>13</v>
      </c>
      <c r="I88" s="266">
        <v>208</v>
      </c>
      <c r="J88" s="266">
        <v>32</v>
      </c>
      <c r="K88" s="266">
        <v>71</v>
      </c>
      <c r="L88" s="267">
        <v>84</v>
      </c>
      <c r="M88" s="170">
        <v>38251</v>
      </c>
      <c r="N88" s="170">
        <v>3482</v>
      </c>
      <c r="O88" s="288">
        <v>10.169668766829</v>
      </c>
      <c r="P88" s="289">
        <v>9.1030299861439996</v>
      </c>
    </row>
    <row r="89" spans="1:17" ht="21" customHeight="1" x14ac:dyDescent="0.2">
      <c r="A89" s="64" t="s">
        <v>81</v>
      </c>
      <c r="B89" s="151">
        <v>1531</v>
      </c>
      <c r="C89" s="170">
        <v>71</v>
      </c>
      <c r="D89" s="170">
        <v>67</v>
      </c>
      <c r="E89" s="170">
        <v>1534</v>
      </c>
      <c r="F89" s="301">
        <v>0.19595035924199999</v>
      </c>
      <c r="G89" s="176">
        <v>180</v>
      </c>
      <c r="H89" s="176">
        <v>11</v>
      </c>
      <c r="I89" s="266">
        <v>106</v>
      </c>
      <c r="J89" s="266">
        <v>13</v>
      </c>
      <c r="K89" s="266">
        <v>19</v>
      </c>
      <c r="L89" s="267">
        <v>31</v>
      </c>
      <c r="M89" s="170">
        <v>15954</v>
      </c>
      <c r="N89" s="170">
        <v>1354</v>
      </c>
      <c r="O89" s="288">
        <v>9.6151435376700007</v>
      </c>
      <c r="P89" s="289">
        <v>8.4868998370310003</v>
      </c>
    </row>
    <row r="90" spans="1:17" ht="21" customHeight="1" x14ac:dyDescent="0.2">
      <c r="A90" s="64" t="s">
        <v>82</v>
      </c>
      <c r="B90" s="151">
        <v>2684</v>
      </c>
      <c r="C90" s="170">
        <v>127</v>
      </c>
      <c r="D90" s="170">
        <v>151</v>
      </c>
      <c r="E90" s="170">
        <v>2658</v>
      </c>
      <c r="F90" s="301">
        <v>-0.96870342771899998</v>
      </c>
      <c r="G90" s="176">
        <v>240</v>
      </c>
      <c r="H90" s="176">
        <v>13</v>
      </c>
      <c r="I90" s="266">
        <v>117</v>
      </c>
      <c r="J90" s="266">
        <v>29</v>
      </c>
      <c r="K90" s="266">
        <v>30</v>
      </c>
      <c r="L90" s="267">
        <v>51</v>
      </c>
      <c r="M90" s="170">
        <v>26508</v>
      </c>
      <c r="N90" s="170">
        <v>2418</v>
      </c>
      <c r="O90" s="288">
        <v>10.027161611588999</v>
      </c>
      <c r="P90" s="289">
        <v>9.1217745586230006</v>
      </c>
    </row>
    <row r="91" spans="1:17" ht="21" customHeight="1" x14ac:dyDescent="0.2">
      <c r="A91" s="64" t="s">
        <v>83</v>
      </c>
      <c r="B91" s="151">
        <v>11912</v>
      </c>
      <c r="C91" s="170">
        <v>454</v>
      </c>
      <c r="D91" s="170">
        <v>480</v>
      </c>
      <c r="E91" s="170">
        <v>11818</v>
      </c>
      <c r="F91" s="301">
        <v>-0.78912021490899997</v>
      </c>
      <c r="G91" s="176">
        <v>1185</v>
      </c>
      <c r="H91" s="176">
        <v>17</v>
      </c>
      <c r="I91" s="266">
        <v>525</v>
      </c>
      <c r="J91" s="266">
        <v>67</v>
      </c>
      <c r="K91" s="266">
        <v>415</v>
      </c>
      <c r="L91" s="267">
        <v>161</v>
      </c>
      <c r="M91" s="170">
        <v>56714</v>
      </c>
      <c r="N91" s="170">
        <v>10633</v>
      </c>
      <c r="O91" s="288">
        <v>20.837888352082</v>
      </c>
      <c r="P91" s="289">
        <v>18.748457171068001</v>
      </c>
    </row>
    <row r="92" spans="1:17" ht="21" customHeight="1" x14ac:dyDescent="0.2">
      <c r="A92" s="64" t="s">
        <v>84</v>
      </c>
      <c r="B92" s="151">
        <v>9946</v>
      </c>
      <c r="C92" s="170">
        <v>403</v>
      </c>
      <c r="D92" s="170">
        <v>549</v>
      </c>
      <c r="E92" s="170">
        <v>9905</v>
      </c>
      <c r="F92" s="301">
        <v>-0.41222602051000001</v>
      </c>
      <c r="G92" s="176">
        <v>1347</v>
      </c>
      <c r="H92" s="176">
        <v>15</v>
      </c>
      <c r="I92" s="266">
        <v>1049</v>
      </c>
      <c r="J92" s="266">
        <v>70</v>
      </c>
      <c r="K92" s="266">
        <v>139</v>
      </c>
      <c r="L92" s="267">
        <v>74</v>
      </c>
      <c r="M92" s="170">
        <v>50295</v>
      </c>
      <c r="N92" s="170">
        <v>8558</v>
      </c>
      <c r="O92" s="288">
        <v>19.693806541404999</v>
      </c>
      <c r="P92" s="289">
        <v>17.015607913311001</v>
      </c>
    </row>
    <row r="93" spans="1:17" ht="21" customHeight="1" x14ac:dyDescent="0.2">
      <c r="A93" s="64" t="s">
        <v>85</v>
      </c>
      <c r="B93" s="151">
        <v>8619</v>
      </c>
      <c r="C93" s="170">
        <v>261</v>
      </c>
      <c r="D93" s="170">
        <v>328</v>
      </c>
      <c r="E93" s="170">
        <v>8537</v>
      </c>
      <c r="F93" s="301">
        <v>-0.95138647174799995</v>
      </c>
      <c r="G93" s="176">
        <v>1176</v>
      </c>
      <c r="H93" s="176">
        <v>12</v>
      </c>
      <c r="I93" s="266">
        <v>325</v>
      </c>
      <c r="J93" s="266">
        <v>75</v>
      </c>
      <c r="K93" s="266">
        <v>747</v>
      </c>
      <c r="L93" s="267">
        <v>17</v>
      </c>
      <c r="M93" s="170">
        <v>30562</v>
      </c>
      <c r="N93" s="170">
        <v>7361</v>
      </c>
      <c r="O93" s="288">
        <v>27.933381323211002</v>
      </c>
      <c r="P93" s="289">
        <v>24.085465610888999</v>
      </c>
    </row>
    <row r="94" spans="1:17" ht="21" customHeight="1" x14ac:dyDescent="0.2">
      <c r="A94" s="64" t="s">
        <v>86</v>
      </c>
      <c r="B94" s="151">
        <v>2558</v>
      </c>
      <c r="C94" s="170">
        <v>67</v>
      </c>
      <c r="D94" s="170">
        <v>152</v>
      </c>
      <c r="E94" s="170">
        <v>2488</v>
      </c>
      <c r="F94" s="301">
        <v>-2.736512900703</v>
      </c>
      <c r="G94" s="176">
        <v>339</v>
      </c>
      <c r="H94" s="176">
        <v>3</v>
      </c>
      <c r="I94" s="266">
        <v>225</v>
      </c>
      <c r="J94" s="266">
        <v>47</v>
      </c>
      <c r="K94" s="266">
        <v>57</v>
      </c>
      <c r="L94" s="267">
        <v>7</v>
      </c>
      <c r="M94" s="170">
        <v>10337</v>
      </c>
      <c r="N94" s="170">
        <v>2149</v>
      </c>
      <c r="O94" s="288">
        <v>24.068878784947</v>
      </c>
      <c r="P94" s="289">
        <v>20.789397310630999</v>
      </c>
    </row>
    <row r="95" spans="1:17" ht="21" customHeight="1" x14ac:dyDescent="0.2">
      <c r="A95" s="64" t="s">
        <v>87</v>
      </c>
      <c r="B95" s="151">
        <v>8463</v>
      </c>
      <c r="C95" s="170">
        <v>281</v>
      </c>
      <c r="D95" s="170">
        <v>478</v>
      </c>
      <c r="E95" s="170">
        <v>8390</v>
      </c>
      <c r="F95" s="301">
        <v>-0.86257828193300001</v>
      </c>
      <c r="G95" s="176">
        <v>1610</v>
      </c>
      <c r="H95" s="176">
        <v>28</v>
      </c>
      <c r="I95" s="266">
        <v>1039</v>
      </c>
      <c r="J95" s="266">
        <v>109</v>
      </c>
      <c r="K95" s="266">
        <v>347</v>
      </c>
      <c r="L95" s="267">
        <v>87</v>
      </c>
      <c r="M95" s="170">
        <v>44005</v>
      </c>
      <c r="N95" s="170">
        <v>6780</v>
      </c>
      <c r="O95" s="288">
        <v>19.066015225541999</v>
      </c>
      <c r="P95" s="289">
        <v>15.407340074991</v>
      </c>
    </row>
    <row r="96" spans="1:17" ht="21" customHeight="1" x14ac:dyDescent="0.2">
      <c r="A96" s="68" t="s">
        <v>88</v>
      </c>
      <c r="B96" s="151">
        <v>12287</v>
      </c>
      <c r="C96" s="170">
        <v>279</v>
      </c>
      <c r="D96" s="170">
        <v>475</v>
      </c>
      <c r="E96" s="170">
        <v>12246</v>
      </c>
      <c r="F96" s="301">
        <v>-0.33368600960299999</v>
      </c>
      <c r="G96" s="176">
        <v>2135</v>
      </c>
      <c r="H96" s="176">
        <v>88</v>
      </c>
      <c r="I96" s="266">
        <v>822</v>
      </c>
      <c r="J96" s="266">
        <v>126</v>
      </c>
      <c r="K96" s="266">
        <v>923</v>
      </c>
      <c r="L96" s="267">
        <v>176</v>
      </c>
      <c r="M96" s="170">
        <v>49935</v>
      </c>
      <c r="N96" s="170">
        <v>10111</v>
      </c>
      <c r="O96" s="288">
        <v>24.523881045359001</v>
      </c>
      <c r="P96" s="289">
        <v>20.248322819664999</v>
      </c>
    </row>
    <row r="97" spans="1:17" ht="21" customHeight="1" x14ac:dyDescent="0.2">
      <c r="A97" s="69" t="s">
        <v>89</v>
      </c>
      <c r="B97" s="152">
        <v>68526</v>
      </c>
      <c r="C97" s="171">
        <v>2454</v>
      </c>
      <c r="D97" s="171">
        <v>3207</v>
      </c>
      <c r="E97" s="171">
        <v>68123</v>
      </c>
      <c r="F97" s="302">
        <v>-0.58809794822399997</v>
      </c>
      <c r="G97" s="177">
        <v>9604</v>
      </c>
      <c r="H97" s="177">
        <v>235</v>
      </c>
      <c r="I97" s="268">
        <v>4831</v>
      </c>
      <c r="J97" s="268">
        <v>660</v>
      </c>
      <c r="K97" s="268">
        <v>3118</v>
      </c>
      <c r="L97" s="269">
        <v>760</v>
      </c>
      <c r="M97" s="171">
        <v>368936</v>
      </c>
      <c r="N97" s="171">
        <v>58519</v>
      </c>
      <c r="O97" s="290">
        <v>18.464720168267</v>
      </c>
      <c r="P97" s="291">
        <v>15.861558644317</v>
      </c>
      <c r="Q97" s="308"/>
    </row>
    <row r="98" spans="1:17" ht="21" customHeight="1" thickBot="1" x14ac:dyDescent="0.25">
      <c r="A98" s="72" t="s">
        <v>90</v>
      </c>
      <c r="B98" s="155">
        <v>376270</v>
      </c>
      <c r="C98" s="174">
        <v>15624</v>
      </c>
      <c r="D98" s="274">
        <v>24636</v>
      </c>
      <c r="E98" s="181">
        <v>369455</v>
      </c>
      <c r="F98" s="305">
        <v>-1.8111994046819999</v>
      </c>
      <c r="G98" s="174">
        <v>44284</v>
      </c>
      <c r="H98" s="174">
        <v>1520</v>
      </c>
      <c r="I98" s="174">
        <v>25359</v>
      </c>
      <c r="J98" s="174">
        <v>4094</v>
      </c>
      <c r="K98" s="174">
        <v>9524</v>
      </c>
      <c r="L98" s="275">
        <v>3787</v>
      </c>
      <c r="M98" s="180">
        <v>2697064</v>
      </c>
      <c r="N98" s="181">
        <v>325171</v>
      </c>
      <c r="O98" s="298">
        <v>13.698414275671</v>
      </c>
      <c r="P98" s="299">
        <v>12.056406522054999</v>
      </c>
    </row>
    <row r="99" spans="1:17" s="23" customFormat="1" ht="13.7" customHeight="1" x14ac:dyDescent="0.2">
      <c r="F99" s="55"/>
    </row>
    <row r="100" spans="1:17" ht="33" customHeight="1" x14ac:dyDescent="0.2">
      <c r="A100" s="351" t="s">
        <v>400</v>
      </c>
      <c r="B100" s="352"/>
      <c r="C100" s="352"/>
      <c r="D100" s="352"/>
      <c r="E100" s="352"/>
      <c r="F100" s="352"/>
      <c r="G100" s="352"/>
      <c r="H100" s="352"/>
      <c r="I100" s="352"/>
      <c r="J100" s="352"/>
      <c r="K100" s="352"/>
      <c r="N100" s="54"/>
      <c r="O100" s="25"/>
      <c r="P100" s="25"/>
    </row>
    <row r="101" spans="1:17" x14ac:dyDescent="0.2">
      <c r="A101" s="260" t="s">
        <v>405</v>
      </c>
    </row>
    <row r="102" spans="1:17" ht="15" x14ac:dyDescent="0.2">
      <c r="A102" s="26"/>
      <c r="B102" s="27"/>
      <c r="C102" s="27"/>
      <c r="D102" s="27"/>
      <c r="E102" s="27"/>
      <c r="H102" s="27"/>
      <c r="I102" s="23"/>
      <c r="K102" s="27"/>
      <c r="N102" s="309"/>
    </row>
    <row r="103" spans="1:17" x14ac:dyDescent="0.2">
      <c r="A103" s="28"/>
      <c r="B103" s="156"/>
      <c r="C103" s="29"/>
      <c r="D103" s="29"/>
      <c r="E103" s="29"/>
      <c r="F103" s="29"/>
      <c r="G103" s="29"/>
      <c r="I103" s="29"/>
      <c r="J103" s="29"/>
      <c r="K103" s="29"/>
      <c r="L103" s="29"/>
      <c r="M103" s="156"/>
      <c r="N103" s="156"/>
    </row>
    <row r="105" spans="1:17" x14ac:dyDescent="0.2">
      <c r="A105" s="28"/>
      <c r="B105" s="156"/>
      <c r="C105" s="29"/>
      <c r="D105" s="29"/>
      <c r="E105" s="29"/>
      <c r="K105" s="29"/>
    </row>
  </sheetData>
  <mergeCells count="14">
    <mergeCell ref="A100:K100"/>
    <mergeCell ref="A8:A10"/>
    <mergeCell ref="B8:B10"/>
    <mergeCell ref="C8:C10"/>
    <mergeCell ref="D8:D10"/>
    <mergeCell ref="G8:L8"/>
    <mergeCell ref="G9:G10"/>
    <mergeCell ref="F8:F10"/>
    <mergeCell ref="O8:O10"/>
    <mergeCell ref="P8:P10"/>
    <mergeCell ref="H9:L9"/>
    <mergeCell ref="N8:N10"/>
    <mergeCell ref="E8:E10"/>
    <mergeCell ref="M8:M10"/>
  </mergeCells>
  <phoneticPr fontId="25" type="noConversion"/>
  <pageMargins left="0.25" right="0.25" top="0.75" bottom="0.75" header="0.3" footer="0.3"/>
  <pageSetup paperSize="9" scale="59" fitToHeight="2" orientation="portrait" r:id="rId1"/>
  <headerFooter alignWithMargins="0">
    <oddFooter>Strana &amp;P z &amp;N</oddFooter>
  </headerFooter>
  <rowBreaks count="1" manualBreakCount="1">
    <brk id="57" max="13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7"/>
  <dimension ref="A1:N98"/>
  <sheetViews>
    <sheetView showGridLines="0" zoomScaleNormal="100" workbookViewId="0">
      <selection activeCell="B35" sqref="B35"/>
    </sheetView>
  </sheetViews>
  <sheetFormatPr defaultColWidth="9.140625" defaultRowHeight="12.75" x14ac:dyDescent="0.2"/>
  <cols>
    <col min="1" max="1" width="4.7109375" style="45" customWidth="1"/>
    <col min="2" max="2" width="92.7109375" style="45" customWidth="1"/>
    <col min="3" max="16384" width="9.140625" style="45"/>
  </cols>
  <sheetData>
    <row r="1" spans="1:14" ht="38.25" customHeight="1" thickBot="1" x14ac:dyDescent="0.25">
      <c r="A1" s="478" t="s">
        <v>336</v>
      </c>
      <c r="B1" s="478"/>
    </row>
    <row r="2" spans="1:14" ht="13.5" thickTop="1" x14ac:dyDescent="0.2"/>
    <row r="3" spans="1:14" ht="38.25" customHeight="1" x14ac:dyDescent="0.2">
      <c r="A3" s="479" t="s">
        <v>335</v>
      </c>
      <c r="B3" s="479"/>
    </row>
    <row r="5" spans="1:14" ht="15.75" x14ac:dyDescent="0.2">
      <c r="A5" s="480" t="s">
        <v>303</v>
      </c>
      <c r="B5" s="480"/>
    </row>
    <row r="6" spans="1:14" s="48" customFormat="1" ht="11.25" x14ac:dyDescent="0.15">
      <c r="A6" s="76"/>
      <c r="B6" s="89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</row>
    <row r="7" spans="1:14" x14ac:dyDescent="0.2">
      <c r="A7" s="79" t="s">
        <v>310</v>
      </c>
      <c r="B7" s="8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</row>
    <row r="8" spans="1:14" ht="25.5" x14ac:dyDescent="0.2">
      <c r="A8" s="73"/>
      <c r="B8" s="85" t="s">
        <v>309</v>
      </c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</row>
    <row r="9" spans="1:14" s="48" customFormat="1" ht="11.25" x14ac:dyDescent="0.15">
      <c r="A9" s="76"/>
      <c r="B9" s="89"/>
      <c r="C9" s="77"/>
      <c r="D9" s="77"/>
      <c r="E9" s="77"/>
      <c r="F9" s="77"/>
      <c r="G9" s="77"/>
      <c r="H9" s="77"/>
      <c r="I9" s="77"/>
      <c r="J9" s="77"/>
      <c r="K9" s="77"/>
      <c r="L9" s="77"/>
      <c r="M9" s="77"/>
      <c r="N9" s="77"/>
    </row>
    <row r="10" spans="1:14" ht="14.25" x14ac:dyDescent="0.2">
      <c r="A10" s="78" t="s">
        <v>305</v>
      </c>
      <c r="B10" s="90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</row>
    <row r="11" spans="1:14" x14ac:dyDescent="0.2">
      <c r="A11" s="73"/>
      <c r="B11" s="85" t="s">
        <v>304</v>
      </c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</row>
    <row r="12" spans="1:14" s="48" customFormat="1" ht="11.25" x14ac:dyDescent="0.15">
      <c r="A12" s="76"/>
      <c r="B12" s="89"/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</row>
    <row r="13" spans="1:14" x14ac:dyDescent="0.2">
      <c r="A13" s="79" t="s">
        <v>307</v>
      </c>
      <c r="B13" s="85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</row>
    <row r="14" spans="1:14" x14ac:dyDescent="0.2">
      <c r="A14" s="73"/>
      <c r="B14" s="85" t="s">
        <v>306</v>
      </c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5"/>
    </row>
    <row r="15" spans="1:14" x14ac:dyDescent="0.2">
      <c r="A15" s="73"/>
      <c r="B15" s="85" t="s">
        <v>325</v>
      </c>
      <c r="C15" s="75"/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</row>
    <row r="16" spans="1:14" s="48" customFormat="1" ht="11.25" x14ac:dyDescent="0.15">
      <c r="A16" s="76"/>
      <c r="B16" s="89"/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77"/>
      <c r="N16" s="77"/>
    </row>
    <row r="17" spans="1:14" x14ac:dyDescent="0.2">
      <c r="A17" s="79" t="s">
        <v>308</v>
      </c>
      <c r="B17" s="85"/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75"/>
      <c r="N17" s="75"/>
    </row>
    <row r="18" spans="1:14" x14ac:dyDescent="0.2">
      <c r="A18" s="73"/>
      <c r="B18" s="85" t="s">
        <v>311</v>
      </c>
      <c r="C18" s="75"/>
      <c r="D18" s="75"/>
      <c r="E18" s="75"/>
      <c r="F18" s="75"/>
      <c r="G18" s="75"/>
      <c r="H18" s="75"/>
      <c r="I18" s="75"/>
      <c r="J18" s="75"/>
      <c r="K18" s="75"/>
      <c r="L18" s="75"/>
      <c r="M18" s="75"/>
      <c r="N18" s="75"/>
    </row>
    <row r="19" spans="1:14" x14ac:dyDescent="0.2">
      <c r="A19" s="73"/>
      <c r="B19" s="85" t="s">
        <v>326</v>
      </c>
      <c r="C19" s="75"/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5"/>
    </row>
    <row r="20" spans="1:14" s="48" customFormat="1" ht="11.25" x14ac:dyDescent="0.15">
      <c r="A20" s="76"/>
      <c r="B20" s="89"/>
      <c r="C20" s="77"/>
      <c r="D20" s="77"/>
      <c r="E20" s="77"/>
      <c r="F20" s="77"/>
      <c r="G20" s="77"/>
      <c r="H20" s="77"/>
      <c r="I20" s="77"/>
      <c r="J20" s="77"/>
      <c r="K20" s="77"/>
      <c r="L20" s="77"/>
      <c r="M20" s="77"/>
      <c r="N20" s="77"/>
    </row>
    <row r="21" spans="1:14" x14ac:dyDescent="0.2">
      <c r="A21" s="79" t="s">
        <v>313</v>
      </c>
      <c r="B21" s="85"/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</row>
    <row r="22" spans="1:14" x14ac:dyDescent="0.2">
      <c r="A22" s="86"/>
      <c r="B22" s="85" t="s">
        <v>312</v>
      </c>
      <c r="C22" s="75"/>
      <c r="D22" s="75"/>
      <c r="E22" s="75"/>
      <c r="F22" s="75"/>
      <c r="G22" s="75"/>
      <c r="H22" s="75"/>
      <c r="I22" s="75"/>
      <c r="J22" s="75"/>
      <c r="K22" s="75"/>
      <c r="L22" s="75"/>
      <c r="M22" s="75"/>
      <c r="N22" s="75"/>
    </row>
    <row r="23" spans="1:14" s="48" customFormat="1" ht="11.25" x14ac:dyDescent="0.15">
      <c r="A23" s="76"/>
      <c r="B23" s="89"/>
      <c r="C23" s="77"/>
      <c r="D23" s="77"/>
      <c r="E23" s="77"/>
      <c r="F23" s="77"/>
      <c r="G23" s="77"/>
      <c r="H23" s="77"/>
      <c r="I23" s="77"/>
      <c r="J23" s="77"/>
      <c r="K23" s="77"/>
      <c r="L23" s="77"/>
      <c r="M23" s="77"/>
      <c r="N23" s="77"/>
    </row>
    <row r="24" spans="1:14" x14ac:dyDescent="0.2">
      <c r="A24" s="79" t="s">
        <v>315</v>
      </c>
      <c r="B24" s="85"/>
      <c r="C24" s="75"/>
      <c r="D24" s="75"/>
      <c r="E24" s="75"/>
      <c r="F24" s="75"/>
      <c r="G24" s="75"/>
      <c r="H24" s="75"/>
      <c r="I24" s="75"/>
      <c r="J24" s="75"/>
      <c r="K24" s="75"/>
      <c r="L24" s="75"/>
      <c r="M24" s="75"/>
      <c r="N24" s="75"/>
    </row>
    <row r="25" spans="1:14" x14ac:dyDescent="0.2">
      <c r="A25" s="88"/>
      <c r="B25" s="85" t="s">
        <v>314</v>
      </c>
      <c r="C25" s="75"/>
      <c r="D25" s="75"/>
      <c r="E25" s="75"/>
      <c r="F25" s="75"/>
      <c r="G25" s="75"/>
      <c r="H25" s="75"/>
      <c r="I25" s="75"/>
      <c r="J25" s="75"/>
      <c r="K25" s="75"/>
      <c r="L25" s="75"/>
      <c r="M25" s="75"/>
      <c r="N25" s="75"/>
    </row>
    <row r="26" spans="1:14" s="48" customFormat="1" ht="11.25" x14ac:dyDescent="0.15">
      <c r="A26" s="76"/>
      <c r="B26" s="89"/>
      <c r="C26" s="77"/>
      <c r="D26" s="77"/>
      <c r="E26" s="77"/>
      <c r="F26" s="77"/>
      <c r="G26" s="77"/>
      <c r="H26" s="77"/>
      <c r="I26" s="77"/>
      <c r="J26" s="77"/>
      <c r="K26" s="77"/>
      <c r="L26" s="77"/>
      <c r="M26" s="77"/>
      <c r="N26" s="77"/>
    </row>
    <row r="27" spans="1:14" x14ac:dyDescent="0.2">
      <c r="A27" s="79" t="s">
        <v>317</v>
      </c>
      <c r="B27" s="85"/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</row>
    <row r="28" spans="1:14" x14ac:dyDescent="0.2">
      <c r="A28" s="73"/>
      <c r="B28" s="85" t="s">
        <v>316</v>
      </c>
      <c r="C28" s="75"/>
      <c r="D28" s="75"/>
      <c r="E28" s="75"/>
      <c r="F28" s="75"/>
      <c r="G28" s="75"/>
      <c r="H28" s="75"/>
      <c r="I28" s="75"/>
      <c r="J28" s="75"/>
      <c r="K28" s="75"/>
      <c r="L28" s="75"/>
      <c r="M28" s="75"/>
      <c r="N28" s="75"/>
    </row>
    <row r="29" spans="1:14" ht="25.5" x14ac:dyDescent="0.2">
      <c r="A29" s="73"/>
      <c r="B29" s="85" t="s">
        <v>327</v>
      </c>
      <c r="C29" s="75"/>
      <c r="D29" s="75"/>
      <c r="E29" s="75"/>
      <c r="F29" s="75"/>
      <c r="G29" s="75"/>
      <c r="H29" s="75"/>
      <c r="I29" s="75"/>
      <c r="J29" s="75"/>
      <c r="K29" s="75"/>
      <c r="L29" s="75"/>
      <c r="M29" s="75"/>
      <c r="N29" s="75"/>
    </row>
    <row r="30" spans="1:14" s="48" customFormat="1" ht="11.25" x14ac:dyDescent="0.15">
      <c r="A30" s="76"/>
      <c r="B30" s="89"/>
      <c r="C30" s="77"/>
      <c r="D30" s="77"/>
      <c r="E30" s="77"/>
      <c r="F30" s="77"/>
      <c r="G30" s="77"/>
      <c r="H30" s="77"/>
      <c r="I30" s="77"/>
      <c r="J30" s="77"/>
      <c r="K30" s="77"/>
      <c r="L30" s="77"/>
      <c r="M30" s="77"/>
      <c r="N30" s="77"/>
    </row>
    <row r="31" spans="1:14" x14ac:dyDescent="0.2">
      <c r="A31" s="79" t="s">
        <v>319</v>
      </c>
      <c r="B31" s="85"/>
      <c r="C31" s="75"/>
      <c r="D31" s="75"/>
      <c r="E31" s="75"/>
      <c r="F31" s="75"/>
      <c r="G31" s="75"/>
      <c r="H31" s="75"/>
      <c r="I31" s="75"/>
      <c r="J31" s="75"/>
      <c r="K31" s="75"/>
      <c r="L31" s="75"/>
      <c r="M31" s="75"/>
      <c r="N31" s="75"/>
    </row>
    <row r="32" spans="1:14" x14ac:dyDescent="0.2">
      <c r="A32" s="73"/>
      <c r="B32" s="85" t="s">
        <v>318</v>
      </c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</row>
    <row r="33" spans="1:14" s="48" customFormat="1" ht="11.25" x14ac:dyDescent="0.15">
      <c r="A33" s="76"/>
      <c r="B33" s="89"/>
      <c r="C33" s="77"/>
      <c r="D33" s="77"/>
      <c r="E33" s="77"/>
      <c r="F33" s="77"/>
      <c r="G33" s="77"/>
      <c r="H33" s="77"/>
      <c r="I33" s="77"/>
      <c r="J33" s="77"/>
      <c r="K33" s="77"/>
      <c r="L33" s="77"/>
      <c r="M33" s="77"/>
      <c r="N33" s="77"/>
    </row>
    <row r="34" spans="1:14" x14ac:dyDescent="0.2">
      <c r="A34" s="79" t="s">
        <v>320</v>
      </c>
      <c r="B34" s="85"/>
      <c r="C34" s="75"/>
      <c r="D34" s="75"/>
      <c r="E34" s="75"/>
      <c r="F34" s="75"/>
      <c r="G34" s="75"/>
      <c r="H34" s="75"/>
      <c r="I34" s="75"/>
      <c r="J34" s="75"/>
      <c r="K34" s="75"/>
      <c r="L34" s="75"/>
      <c r="M34" s="75"/>
      <c r="N34" s="75"/>
    </row>
    <row r="35" spans="1:14" ht="38.25" x14ac:dyDescent="0.2">
      <c r="A35" s="73"/>
      <c r="B35" s="85" t="s">
        <v>476</v>
      </c>
      <c r="C35" s="75"/>
      <c r="D35" s="75"/>
      <c r="E35" s="75"/>
      <c r="F35" s="75"/>
      <c r="G35" s="75"/>
      <c r="H35" s="75"/>
      <c r="I35" s="75"/>
      <c r="J35" s="75"/>
      <c r="K35" s="75"/>
      <c r="L35" s="75"/>
      <c r="M35" s="75"/>
      <c r="N35" s="75"/>
    </row>
    <row r="36" spans="1:14" s="48" customFormat="1" ht="11.25" x14ac:dyDescent="0.15">
      <c r="A36" s="76"/>
      <c r="B36" s="89"/>
      <c r="C36" s="77"/>
      <c r="D36" s="77"/>
      <c r="E36" s="77"/>
      <c r="F36" s="77"/>
      <c r="G36" s="77"/>
      <c r="H36" s="77"/>
      <c r="I36" s="77"/>
      <c r="J36" s="77"/>
      <c r="K36" s="77"/>
      <c r="L36" s="77"/>
      <c r="M36" s="77"/>
      <c r="N36" s="77"/>
    </row>
    <row r="37" spans="1:14" x14ac:dyDescent="0.2">
      <c r="A37" s="79" t="s">
        <v>322</v>
      </c>
      <c r="B37" s="85"/>
      <c r="C37" s="75"/>
      <c r="D37" s="75"/>
      <c r="E37" s="75"/>
      <c r="F37" s="75"/>
      <c r="G37" s="75"/>
      <c r="H37" s="75"/>
      <c r="I37" s="75"/>
      <c r="J37" s="75"/>
      <c r="K37" s="75"/>
      <c r="L37" s="75"/>
      <c r="M37" s="75"/>
      <c r="N37" s="75"/>
    </row>
    <row r="38" spans="1:14" ht="63.75" x14ac:dyDescent="0.2">
      <c r="A38" s="73"/>
      <c r="B38" s="85" t="s">
        <v>321</v>
      </c>
      <c r="C38" s="75"/>
      <c r="D38" s="75"/>
      <c r="E38" s="75"/>
      <c r="F38" s="75"/>
      <c r="G38" s="75"/>
      <c r="H38" s="75"/>
      <c r="I38" s="75"/>
      <c r="J38" s="75"/>
      <c r="K38" s="75"/>
      <c r="L38" s="75"/>
      <c r="M38" s="75"/>
      <c r="N38" s="75"/>
    </row>
    <row r="39" spans="1:14" s="48" customFormat="1" ht="11.25" x14ac:dyDescent="0.15">
      <c r="A39" s="76"/>
      <c r="B39" s="89"/>
      <c r="C39" s="77"/>
      <c r="D39" s="77"/>
      <c r="E39" s="77"/>
      <c r="F39" s="77"/>
      <c r="G39" s="77"/>
      <c r="H39" s="77"/>
      <c r="I39" s="77"/>
      <c r="J39" s="77"/>
      <c r="K39" s="77"/>
      <c r="L39" s="77"/>
      <c r="M39" s="77"/>
      <c r="N39" s="77"/>
    </row>
    <row r="40" spans="1:14" x14ac:dyDescent="0.2">
      <c r="A40" s="79" t="s">
        <v>324</v>
      </c>
      <c r="B40" s="85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</row>
    <row r="41" spans="1:14" ht="63.75" x14ac:dyDescent="0.2">
      <c r="A41" s="73"/>
      <c r="B41" s="85" t="s">
        <v>323</v>
      </c>
      <c r="C41" s="75"/>
      <c r="D41" s="75"/>
      <c r="E41" s="75"/>
      <c r="F41" s="75"/>
      <c r="G41" s="75"/>
      <c r="H41" s="75"/>
      <c r="I41" s="75"/>
      <c r="J41" s="75"/>
      <c r="K41" s="75"/>
      <c r="L41" s="75"/>
      <c r="M41" s="75"/>
      <c r="N41" s="75"/>
    </row>
    <row r="42" spans="1:14" x14ac:dyDescent="0.2">
      <c r="A42" s="75"/>
      <c r="B42" s="75"/>
      <c r="C42" s="75"/>
      <c r="D42" s="75"/>
      <c r="E42" s="75"/>
      <c r="F42" s="75"/>
      <c r="G42" s="75"/>
      <c r="H42" s="75"/>
      <c r="I42" s="75"/>
      <c r="J42" s="75"/>
      <c r="K42" s="75"/>
      <c r="L42" s="75"/>
      <c r="M42" s="75"/>
      <c r="N42" s="75"/>
    </row>
    <row r="43" spans="1:14" ht="15.75" x14ac:dyDescent="0.2">
      <c r="A43" s="481" t="s">
        <v>328</v>
      </c>
      <c r="B43" s="481"/>
      <c r="C43" s="75"/>
      <c r="D43" s="75"/>
      <c r="E43" s="75"/>
      <c r="F43" s="75"/>
      <c r="G43" s="75"/>
      <c r="H43" s="75"/>
      <c r="I43" s="75"/>
      <c r="J43" s="75"/>
      <c r="K43" s="75"/>
      <c r="L43" s="75"/>
      <c r="M43" s="75"/>
      <c r="N43" s="75"/>
    </row>
    <row r="44" spans="1:14" s="48" customFormat="1" ht="11.25" x14ac:dyDescent="0.15">
      <c r="A44" s="76"/>
      <c r="B44" s="89"/>
      <c r="C44" s="77"/>
      <c r="D44" s="77"/>
      <c r="E44" s="77"/>
      <c r="F44" s="77"/>
      <c r="G44" s="77"/>
      <c r="H44" s="77"/>
      <c r="I44" s="77"/>
      <c r="J44" s="77"/>
      <c r="K44" s="77"/>
      <c r="L44" s="77"/>
      <c r="M44" s="77"/>
      <c r="N44" s="77"/>
    </row>
    <row r="45" spans="1:14" x14ac:dyDescent="0.2">
      <c r="A45" s="79" t="s">
        <v>329</v>
      </c>
      <c r="B45" s="85"/>
      <c r="C45" s="75"/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</row>
    <row r="46" spans="1:14" x14ac:dyDescent="0.2">
      <c r="A46" s="86"/>
      <c r="B46" s="85" t="s">
        <v>330</v>
      </c>
      <c r="C46" s="75"/>
      <c r="D46" s="75"/>
      <c r="E46" s="75"/>
      <c r="F46" s="75"/>
      <c r="G46" s="75"/>
      <c r="H46" s="75"/>
      <c r="I46" s="75"/>
      <c r="J46" s="75"/>
      <c r="K46" s="75"/>
      <c r="L46" s="75"/>
      <c r="M46" s="75"/>
      <c r="N46" s="75"/>
    </row>
    <row r="47" spans="1:14" s="50" customFormat="1" ht="7.5" x14ac:dyDescent="0.2">
      <c r="A47" s="91"/>
      <c r="B47" s="82"/>
      <c r="C47" s="83"/>
      <c r="D47" s="83"/>
      <c r="E47" s="83"/>
      <c r="F47" s="83"/>
      <c r="G47" s="83"/>
      <c r="H47" s="83"/>
      <c r="I47" s="83"/>
      <c r="J47" s="83"/>
      <c r="K47" s="83"/>
      <c r="L47" s="83"/>
      <c r="M47" s="83"/>
      <c r="N47" s="83"/>
    </row>
    <row r="48" spans="1:14" x14ac:dyDescent="0.2">
      <c r="A48" s="79" t="s">
        <v>331</v>
      </c>
      <c r="B48" s="85"/>
      <c r="C48" s="75"/>
      <c r="D48" s="75"/>
      <c r="E48" s="75"/>
      <c r="F48" s="75"/>
      <c r="G48" s="75"/>
      <c r="H48" s="75"/>
      <c r="I48" s="75"/>
      <c r="J48" s="75"/>
      <c r="K48" s="75"/>
      <c r="L48" s="75"/>
      <c r="M48" s="75"/>
      <c r="N48" s="75"/>
    </row>
    <row r="49" spans="1:14" x14ac:dyDescent="0.2">
      <c r="A49" s="88"/>
      <c r="B49" s="85" t="s">
        <v>333</v>
      </c>
      <c r="C49" s="75"/>
      <c r="D49" s="75"/>
      <c r="E49" s="75"/>
      <c r="F49" s="75"/>
      <c r="G49" s="75"/>
      <c r="H49" s="75"/>
      <c r="I49" s="75"/>
      <c r="J49" s="75"/>
      <c r="K49" s="75"/>
      <c r="L49" s="75"/>
      <c r="M49" s="75"/>
      <c r="N49" s="75"/>
    </row>
    <row r="50" spans="1:14" s="50" customFormat="1" ht="7.5" x14ac:dyDescent="0.15">
      <c r="A50" s="81"/>
      <c r="B50" s="82"/>
      <c r="C50" s="83"/>
      <c r="D50" s="83"/>
      <c r="E50" s="83"/>
      <c r="F50" s="83"/>
      <c r="G50" s="83"/>
      <c r="H50" s="83"/>
      <c r="I50" s="83"/>
      <c r="J50" s="83"/>
      <c r="K50" s="83"/>
      <c r="L50" s="83"/>
      <c r="M50" s="83"/>
      <c r="N50" s="83"/>
    </row>
    <row r="51" spans="1:14" x14ac:dyDescent="0.2">
      <c r="A51" s="79" t="s">
        <v>332</v>
      </c>
      <c r="B51" s="85"/>
      <c r="C51" s="75"/>
      <c r="D51" s="75"/>
      <c r="E51" s="75"/>
      <c r="F51" s="75"/>
      <c r="G51" s="75"/>
      <c r="H51" s="75"/>
      <c r="I51" s="75"/>
      <c r="J51" s="75"/>
      <c r="K51" s="75"/>
      <c r="L51" s="75"/>
      <c r="M51" s="75"/>
      <c r="N51" s="75"/>
    </row>
    <row r="52" spans="1:14" x14ac:dyDescent="0.2">
      <c r="A52" s="73"/>
      <c r="B52" s="85" t="s">
        <v>334</v>
      </c>
      <c r="C52" s="75"/>
      <c r="D52" s="75"/>
      <c r="E52" s="75"/>
      <c r="F52" s="75"/>
      <c r="G52" s="75"/>
      <c r="H52" s="75"/>
      <c r="I52" s="75"/>
      <c r="J52" s="75"/>
      <c r="K52" s="75"/>
      <c r="L52" s="75"/>
      <c r="M52" s="75"/>
      <c r="N52" s="75"/>
    </row>
    <row r="53" spans="1:14" s="50" customFormat="1" ht="7.5" x14ac:dyDescent="0.15">
      <c r="A53" s="81"/>
      <c r="B53" s="82"/>
      <c r="C53" s="83"/>
      <c r="D53" s="83"/>
      <c r="E53" s="83"/>
      <c r="F53" s="83"/>
      <c r="G53" s="83"/>
      <c r="H53" s="83"/>
      <c r="I53" s="83"/>
      <c r="J53" s="83"/>
      <c r="K53" s="83"/>
      <c r="L53" s="83"/>
      <c r="M53" s="83"/>
      <c r="N53" s="83"/>
    </row>
    <row r="54" spans="1:14" x14ac:dyDescent="0.2">
      <c r="A54" s="75"/>
      <c r="B54" s="75"/>
      <c r="C54" s="75"/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</row>
    <row r="55" spans="1:14" x14ac:dyDescent="0.2">
      <c r="A55" s="75"/>
      <c r="B55" s="75"/>
      <c r="C55" s="75"/>
      <c r="D55" s="75"/>
      <c r="E55" s="75"/>
      <c r="F55" s="75"/>
      <c r="G55" s="75"/>
      <c r="H55" s="75"/>
      <c r="I55" s="75"/>
      <c r="J55" s="75"/>
      <c r="K55" s="75"/>
      <c r="L55" s="75"/>
      <c r="M55" s="75"/>
      <c r="N55" s="75"/>
    </row>
    <row r="56" spans="1:14" x14ac:dyDescent="0.2">
      <c r="A56" s="75"/>
      <c r="B56" s="75"/>
      <c r="C56" s="75"/>
      <c r="D56" s="75"/>
      <c r="E56" s="75"/>
      <c r="F56" s="75"/>
      <c r="G56" s="75"/>
      <c r="H56" s="75"/>
      <c r="I56" s="75"/>
      <c r="J56" s="75"/>
      <c r="K56" s="75"/>
      <c r="L56" s="75"/>
      <c r="M56" s="75"/>
      <c r="N56" s="75"/>
    </row>
    <row r="57" spans="1:14" x14ac:dyDescent="0.2">
      <c r="A57" s="75"/>
      <c r="B57" s="75"/>
      <c r="C57" s="75"/>
      <c r="D57" s="75"/>
      <c r="E57" s="75"/>
      <c r="F57" s="75"/>
      <c r="G57" s="75"/>
      <c r="H57" s="75"/>
      <c r="I57" s="75"/>
      <c r="J57" s="75"/>
      <c r="K57" s="75"/>
      <c r="L57" s="75"/>
      <c r="M57" s="75"/>
      <c r="N57" s="75"/>
    </row>
    <row r="58" spans="1:14" x14ac:dyDescent="0.2">
      <c r="A58" s="75"/>
      <c r="B58" s="75"/>
      <c r="C58" s="75"/>
      <c r="D58" s="75"/>
      <c r="E58" s="75"/>
      <c r="F58" s="75"/>
      <c r="G58" s="75"/>
      <c r="H58" s="75"/>
      <c r="I58" s="75"/>
      <c r="J58" s="75"/>
      <c r="K58" s="75"/>
      <c r="L58" s="75"/>
      <c r="M58" s="75"/>
      <c r="N58" s="75"/>
    </row>
    <row r="59" spans="1:14" x14ac:dyDescent="0.2">
      <c r="A59" s="75"/>
      <c r="B59" s="75"/>
      <c r="C59" s="75"/>
      <c r="D59" s="75"/>
      <c r="E59" s="75"/>
      <c r="F59" s="75"/>
      <c r="G59" s="75"/>
      <c r="H59" s="75"/>
      <c r="I59" s="75"/>
      <c r="J59" s="75"/>
      <c r="K59" s="75"/>
      <c r="L59" s="75"/>
      <c r="M59" s="75"/>
      <c r="N59" s="75"/>
    </row>
    <row r="60" spans="1:14" x14ac:dyDescent="0.2">
      <c r="A60" s="75"/>
      <c r="B60" s="75"/>
      <c r="C60" s="75"/>
      <c r="D60" s="75"/>
      <c r="E60" s="75"/>
      <c r="F60" s="75"/>
      <c r="G60" s="75"/>
      <c r="H60" s="75"/>
      <c r="I60" s="75"/>
      <c r="J60" s="75"/>
      <c r="K60" s="75"/>
      <c r="L60" s="75"/>
      <c r="M60" s="75"/>
      <c r="N60" s="75"/>
    </row>
    <row r="61" spans="1:14" x14ac:dyDescent="0.2">
      <c r="A61" s="75"/>
      <c r="B61" s="75"/>
      <c r="C61" s="75"/>
      <c r="D61" s="75"/>
      <c r="E61" s="75"/>
      <c r="F61" s="75"/>
      <c r="G61" s="75"/>
      <c r="H61" s="75"/>
      <c r="I61" s="75"/>
      <c r="J61" s="75"/>
      <c r="K61" s="75"/>
      <c r="L61" s="75"/>
      <c r="M61" s="75"/>
      <c r="N61" s="75"/>
    </row>
    <row r="62" spans="1:14" x14ac:dyDescent="0.2">
      <c r="A62" s="75"/>
      <c r="B62" s="75"/>
      <c r="C62" s="75"/>
      <c r="D62" s="75"/>
      <c r="E62" s="75"/>
      <c r="F62" s="75"/>
      <c r="G62" s="75"/>
      <c r="H62" s="75"/>
      <c r="I62" s="75"/>
      <c r="J62" s="75"/>
      <c r="K62" s="75"/>
      <c r="L62" s="75"/>
      <c r="M62" s="75"/>
      <c r="N62" s="75"/>
    </row>
    <row r="63" spans="1:14" x14ac:dyDescent="0.2">
      <c r="A63" s="75"/>
      <c r="B63" s="75"/>
      <c r="C63" s="75"/>
      <c r="D63" s="75"/>
      <c r="E63" s="75"/>
      <c r="F63" s="75"/>
      <c r="G63" s="75"/>
      <c r="H63" s="75"/>
      <c r="I63" s="75"/>
      <c r="J63" s="75"/>
      <c r="K63" s="75"/>
      <c r="L63" s="75"/>
      <c r="M63" s="75"/>
      <c r="N63" s="75"/>
    </row>
    <row r="64" spans="1:14" x14ac:dyDescent="0.2">
      <c r="A64" s="75"/>
      <c r="B64" s="75"/>
      <c r="C64" s="75"/>
      <c r="D64" s="75"/>
      <c r="E64" s="75"/>
      <c r="F64" s="75"/>
      <c r="G64" s="75"/>
      <c r="H64" s="75"/>
      <c r="I64" s="75"/>
      <c r="J64" s="75"/>
      <c r="K64" s="75"/>
      <c r="L64" s="75"/>
      <c r="M64" s="75"/>
      <c r="N64" s="75"/>
    </row>
    <row r="65" spans="1:14" x14ac:dyDescent="0.2">
      <c r="A65" s="75"/>
      <c r="B65" s="75"/>
      <c r="C65" s="75"/>
      <c r="D65" s="75"/>
      <c r="E65" s="75"/>
      <c r="F65" s="75"/>
      <c r="G65" s="75"/>
      <c r="H65" s="75"/>
      <c r="I65" s="75"/>
      <c r="J65" s="75"/>
      <c r="K65" s="75"/>
      <c r="L65" s="75"/>
      <c r="M65" s="75"/>
      <c r="N65" s="75"/>
    </row>
    <row r="66" spans="1:14" x14ac:dyDescent="0.2">
      <c r="A66" s="75"/>
      <c r="B66" s="75"/>
      <c r="C66" s="75"/>
      <c r="D66" s="75"/>
      <c r="E66" s="75"/>
      <c r="F66" s="75"/>
      <c r="G66" s="75"/>
      <c r="H66" s="75"/>
      <c r="I66" s="75"/>
      <c r="J66" s="75"/>
      <c r="K66" s="75"/>
      <c r="L66" s="75"/>
      <c r="M66" s="75"/>
      <c r="N66" s="75"/>
    </row>
    <row r="67" spans="1:14" x14ac:dyDescent="0.2">
      <c r="A67" s="75"/>
      <c r="B67" s="75"/>
      <c r="C67" s="75"/>
      <c r="D67" s="75"/>
      <c r="E67" s="75"/>
      <c r="F67" s="75"/>
      <c r="G67" s="75"/>
      <c r="H67" s="75"/>
      <c r="I67" s="75"/>
      <c r="J67" s="75"/>
      <c r="K67" s="75"/>
      <c r="L67" s="75"/>
      <c r="M67" s="75"/>
      <c r="N67" s="75"/>
    </row>
    <row r="68" spans="1:14" x14ac:dyDescent="0.2">
      <c r="A68" s="75"/>
      <c r="B68" s="75"/>
      <c r="C68" s="75"/>
      <c r="D68" s="75"/>
      <c r="E68" s="75"/>
      <c r="F68" s="75"/>
      <c r="G68" s="75"/>
      <c r="H68" s="75"/>
      <c r="I68" s="75"/>
      <c r="J68" s="75"/>
      <c r="K68" s="75"/>
      <c r="L68" s="75"/>
      <c r="M68" s="75"/>
      <c r="N68" s="75"/>
    </row>
    <row r="69" spans="1:14" x14ac:dyDescent="0.2">
      <c r="A69" s="75"/>
      <c r="B69" s="75"/>
      <c r="C69" s="75"/>
      <c r="D69" s="75"/>
      <c r="E69" s="75"/>
      <c r="F69" s="75"/>
      <c r="G69" s="75"/>
      <c r="H69" s="75"/>
      <c r="I69" s="75"/>
      <c r="J69" s="75"/>
      <c r="K69" s="75"/>
      <c r="L69" s="75"/>
      <c r="M69" s="75"/>
      <c r="N69" s="75"/>
    </row>
    <row r="70" spans="1:14" x14ac:dyDescent="0.2">
      <c r="A70" s="75"/>
      <c r="B70" s="75"/>
      <c r="C70" s="75"/>
      <c r="D70" s="75"/>
      <c r="E70" s="75"/>
      <c r="F70" s="75"/>
      <c r="G70" s="75"/>
      <c r="H70" s="75"/>
      <c r="I70" s="75"/>
      <c r="J70" s="75"/>
      <c r="K70" s="75"/>
      <c r="L70" s="75"/>
      <c r="M70" s="75"/>
      <c r="N70" s="75"/>
    </row>
    <row r="71" spans="1:14" x14ac:dyDescent="0.2">
      <c r="A71" s="75"/>
      <c r="B71" s="75"/>
      <c r="C71" s="75"/>
      <c r="D71" s="75"/>
      <c r="E71" s="75"/>
      <c r="F71" s="75"/>
      <c r="G71" s="75"/>
      <c r="H71" s="75"/>
      <c r="I71" s="75"/>
      <c r="J71" s="75"/>
      <c r="K71" s="75"/>
      <c r="L71" s="75"/>
      <c r="M71" s="75"/>
      <c r="N71" s="75"/>
    </row>
    <row r="72" spans="1:14" x14ac:dyDescent="0.2">
      <c r="A72" s="75"/>
      <c r="B72" s="75"/>
      <c r="C72" s="75"/>
      <c r="D72" s="75"/>
      <c r="E72" s="75"/>
      <c r="F72" s="75"/>
      <c r="G72" s="75"/>
      <c r="H72" s="75"/>
      <c r="I72" s="75"/>
      <c r="J72" s="75"/>
      <c r="K72" s="75"/>
      <c r="L72" s="75"/>
      <c r="M72" s="75"/>
      <c r="N72" s="75"/>
    </row>
    <row r="73" spans="1:14" x14ac:dyDescent="0.2">
      <c r="A73" s="75"/>
      <c r="B73" s="75"/>
      <c r="C73" s="75"/>
      <c r="D73" s="75"/>
      <c r="E73" s="75"/>
      <c r="F73" s="75"/>
      <c r="G73" s="75"/>
      <c r="H73" s="75"/>
      <c r="I73" s="75"/>
      <c r="J73" s="75"/>
      <c r="K73" s="75"/>
      <c r="L73" s="75"/>
      <c r="M73" s="75"/>
      <c r="N73" s="75"/>
    </row>
    <row r="74" spans="1:14" x14ac:dyDescent="0.2">
      <c r="A74" s="75"/>
      <c r="B74" s="75"/>
      <c r="C74" s="75"/>
      <c r="D74" s="75"/>
      <c r="E74" s="75"/>
      <c r="F74" s="75"/>
      <c r="G74" s="75"/>
      <c r="H74" s="75"/>
      <c r="I74" s="75"/>
      <c r="J74" s="75"/>
      <c r="K74" s="75"/>
      <c r="L74" s="75"/>
      <c r="M74" s="75"/>
      <c r="N74" s="75"/>
    </row>
    <row r="75" spans="1:14" x14ac:dyDescent="0.2">
      <c r="A75" s="75"/>
      <c r="B75" s="75"/>
      <c r="C75" s="75"/>
      <c r="D75" s="75"/>
      <c r="E75" s="75"/>
      <c r="F75" s="75"/>
      <c r="G75" s="75"/>
      <c r="H75" s="75"/>
      <c r="I75" s="75"/>
      <c r="J75" s="75"/>
      <c r="K75" s="75"/>
      <c r="L75" s="75"/>
      <c r="M75" s="75"/>
      <c r="N75" s="75"/>
    </row>
    <row r="76" spans="1:14" x14ac:dyDescent="0.2">
      <c r="A76" s="75"/>
      <c r="B76" s="75"/>
      <c r="C76" s="75"/>
      <c r="D76" s="75"/>
      <c r="E76" s="75"/>
      <c r="F76" s="75"/>
      <c r="G76" s="75"/>
      <c r="H76" s="75"/>
      <c r="I76" s="75"/>
      <c r="J76" s="75"/>
      <c r="K76" s="75"/>
      <c r="L76" s="75"/>
      <c r="M76" s="75"/>
      <c r="N76" s="75"/>
    </row>
    <row r="77" spans="1:14" x14ac:dyDescent="0.2">
      <c r="A77" s="75"/>
      <c r="B77" s="75"/>
      <c r="C77" s="75"/>
      <c r="D77" s="75"/>
      <c r="E77" s="75"/>
      <c r="F77" s="75"/>
      <c r="G77" s="75"/>
      <c r="H77" s="75"/>
      <c r="I77" s="75"/>
      <c r="J77" s="75"/>
      <c r="K77" s="75"/>
      <c r="L77" s="75"/>
      <c r="M77" s="75"/>
      <c r="N77" s="75"/>
    </row>
    <row r="78" spans="1:14" x14ac:dyDescent="0.2">
      <c r="A78" s="75"/>
      <c r="B78" s="75"/>
      <c r="C78" s="75"/>
      <c r="D78" s="75"/>
      <c r="E78" s="75"/>
      <c r="F78" s="75"/>
      <c r="G78" s="75"/>
      <c r="H78" s="75"/>
      <c r="I78" s="75"/>
      <c r="J78" s="75"/>
      <c r="K78" s="75"/>
      <c r="L78" s="75"/>
      <c r="M78" s="75"/>
      <c r="N78" s="75"/>
    </row>
    <row r="79" spans="1:14" x14ac:dyDescent="0.2">
      <c r="A79" s="75"/>
      <c r="B79" s="75"/>
      <c r="C79" s="75"/>
      <c r="D79" s="75"/>
      <c r="E79" s="75"/>
      <c r="F79" s="75"/>
      <c r="G79" s="75"/>
      <c r="H79" s="75"/>
      <c r="I79" s="75"/>
      <c r="J79" s="75"/>
      <c r="K79" s="75"/>
      <c r="L79" s="75"/>
      <c r="M79" s="75"/>
      <c r="N79" s="75"/>
    </row>
    <row r="80" spans="1:14" x14ac:dyDescent="0.2">
      <c r="A80" s="75"/>
      <c r="B80" s="75"/>
      <c r="C80" s="75"/>
      <c r="D80" s="75"/>
      <c r="E80" s="75"/>
      <c r="F80" s="75"/>
      <c r="G80" s="75"/>
      <c r="H80" s="75"/>
      <c r="I80" s="75"/>
      <c r="J80" s="75"/>
      <c r="K80" s="75"/>
      <c r="L80" s="75"/>
      <c r="M80" s="75"/>
      <c r="N80" s="75"/>
    </row>
    <row r="81" spans="1:14" x14ac:dyDescent="0.2">
      <c r="A81" s="75"/>
      <c r="B81" s="75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75"/>
      <c r="N81" s="75"/>
    </row>
    <row r="82" spans="1:14" x14ac:dyDescent="0.2">
      <c r="A82" s="75"/>
      <c r="B82" s="75"/>
      <c r="C82" s="75"/>
      <c r="D82" s="75"/>
      <c r="E82" s="75"/>
      <c r="F82" s="75"/>
      <c r="G82" s="75"/>
      <c r="H82" s="75"/>
      <c r="I82" s="75"/>
      <c r="J82" s="75"/>
      <c r="K82" s="75"/>
      <c r="L82" s="75"/>
      <c r="M82" s="75"/>
      <c r="N82" s="75"/>
    </row>
    <row r="83" spans="1:14" x14ac:dyDescent="0.2">
      <c r="A83" s="75"/>
      <c r="B83" s="75"/>
      <c r="C83" s="75"/>
      <c r="D83" s="75"/>
      <c r="E83" s="75"/>
      <c r="F83" s="75"/>
      <c r="G83" s="75"/>
      <c r="H83" s="75"/>
      <c r="I83" s="75"/>
      <c r="J83" s="75"/>
      <c r="K83" s="75"/>
      <c r="L83" s="75"/>
      <c r="M83" s="75"/>
      <c r="N83" s="75"/>
    </row>
    <row r="84" spans="1:14" x14ac:dyDescent="0.2">
      <c r="A84" s="75"/>
      <c r="B84" s="75"/>
      <c r="C84" s="75"/>
      <c r="D84" s="75"/>
      <c r="E84" s="75"/>
      <c r="F84" s="75"/>
      <c r="G84" s="75"/>
      <c r="H84" s="75"/>
      <c r="I84" s="75"/>
      <c r="J84" s="75"/>
      <c r="K84" s="75"/>
      <c r="L84" s="75"/>
      <c r="M84" s="75"/>
      <c r="N84" s="75"/>
    </row>
    <row r="85" spans="1:14" x14ac:dyDescent="0.2">
      <c r="A85" s="75"/>
      <c r="B85" s="75"/>
      <c r="C85" s="75"/>
      <c r="D85" s="75"/>
      <c r="E85" s="75"/>
      <c r="F85" s="75"/>
      <c r="G85" s="75"/>
      <c r="H85" s="75"/>
      <c r="I85" s="75"/>
      <c r="J85" s="75"/>
      <c r="K85" s="75"/>
      <c r="L85" s="75"/>
      <c r="M85" s="75"/>
      <c r="N85" s="75"/>
    </row>
    <row r="86" spans="1:14" x14ac:dyDescent="0.2">
      <c r="A86" s="75"/>
      <c r="B86" s="75"/>
      <c r="C86" s="75"/>
      <c r="D86" s="75"/>
      <c r="E86" s="75"/>
      <c r="F86" s="75"/>
      <c r="G86" s="75"/>
      <c r="H86" s="75"/>
      <c r="I86" s="75"/>
      <c r="J86" s="75"/>
      <c r="K86" s="75"/>
      <c r="L86" s="75"/>
      <c r="M86" s="75"/>
      <c r="N86" s="75"/>
    </row>
    <row r="87" spans="1:14" x14ac:dyDescent="0.2">
      <c r="A87" s="75"/>
      <c r="B87" s="75"/>
      <c r="C87" s="75"/>
      <c r="D87" s="75"/>
      <c r="E87" s="75"/>
      <c r="F87" s="75"/>
      <c r="G87" s="75"/>
      <c r="H87" s="75"/>
      <c r="I87" s="75"/>
      <c r="J87" s="75"/>
      <c r="K87" s="75"/>
      <c r="L87" s="75"/>
      <c r="M87" s="75"/>
      <c r="N87" s="75"/>
    </row>
    <row r="88" spans="1:14" x14ac:dyDescent="0.2">
      <c r="A88" s="75"/>
      <c r="B88" s="75"/>
      <c r="C88" s="75"/>
      <c r="D88" s="75"/>
      <c r="E88" s="75"/>
      <c r="F88" s="75"/>
      <c r="G88" s="75"/>
      <c r="H88" s="75"/>
      <c r="I88" s="75"/>
      <c r="J88" s="75"/>
      <c r="K88" s="75"/>
      <c r="L88" s="75"/>
      <c r="M88" s="75"/>
      <c r="N88" s="75"/>
    </row>
    <row r="89" spans="1:14" x14ac:dyDescent="0.2">
      <c r="A89" s="75"/>
      <c r="B89" s="75"/>
      <c r="C89" s="75"/>
      <c r="D89" s="75"/>
      <c r="E89" s="75"/>
      <c r="F89" s="75"/>
      <c r="G89" s="75"/>
      <c r="H89" s="75"/>
      <c r="I89" s="75"/>
      <c r="J89" s="75"/>
      <c r="K89" s="75"/>
      <c r="L89" s="75"/>
      <c r="M89" s="75"/>
      <c r="N89" s="75"/>
    </row>
    <row r="90" spans="1:14" x14ac:dyDescent="0.2">
      <c r="A90" s="75"/>
      <c r="B90" s="75"/>
      <c r="C90" s="75"/>
      <c r="D90" s="75"/>
      <c r="E90" s="75"/>
      <c r="F90" s="75"/>
      <c r="G90" s="75"/>
      <c r="H90" s="75"/>
      <c r="I90" s="75"/>
      <c r="J90" s="75"/>
      <c r="K90" s="75"/>
      <c r="L90" s="75"/>
      <c r="M90" s="75"/>
      <c r="N90" s="75"/>
    </row>
    <row r="91" spans="1:14" x14ac:dyDescent="0.2">
      <c r="A91" s="75"/>
      <c r="B91" s="75"/>
      <c r="C91" s="75"/>
      <c r="D91" s="75"/>
      <c r="E91" s="75"/>
      <c r="F91" s="75"/>
      <c r="G91" s="75"/>
      <c r="H91" s="75"/>
      <c r="I91" s="75"/>
      <c r="J91" s="75"/>
      <c r="K91" s="75"/>
      <c r="L91" s="75"/>
      <c r="M91" s="75"/>
      <c r="N91" s="75"/>
    </row>
    <row r="92" spans="1:14" x14ac:dyDescent="0.2">
      <c r="A92" s="75"/>
      <c r="B92" s="75"/>
      <c r="C92" s="75"/>
      <c r="D92" s="75"/>
      <c r="E92" s="75"/>
      <c r="F92" s="75"/>
      <c r="G92" s="75"/>
      <c r="H92" s="75"/>
      <c r="I92" s="75"/>
      <c r="J92" s="75"/>
      <c r="K92" s="75"/>
      <c r="L92" s="75"/>
      <c r="M92" s="75"/>
      <c r="N92" s="75"/>
    </row>
    <row r="93" spans="1:14" x14ac:dyDescent="0.2">
      <c r="A93" s="75"/>
      <c r="B93" s="75"/>
      <c r="C93" s="75"/>
      <c r="D93" s="75"/>
      <c r="E93" s="75"/>
      <c r="F93" s="75"/>
      <c r="G93" s="75"/>
      <c r="H93" s="75"/>
      <c r="I93" s="75"/>
      <c r="J93" s="75"/>
      <c r="K93" s="75"/>
      <c r="L93" s="75"/>
      <c r="M93" s="75"/>
      <c r="N93" s="75"/>
    </row>
    <row r="94" spans="1:14" x14ac:dyDescent="0.2">
      <c r="A94" s="75"/>
      <c r="B94" s="75"/>
      <c r="C94" s="75"/>
      <c r="D94" s="75"/>
      <c r="E94" s="75"/>
      <c r="F94" s="75"/>
      <c r="G94" s="75"/>
      <c r="H94" s="75"/>
      <c r="I94" s="75"/>
      <c r="J94" s="75"/>
      <c r="K94" s="75"/>
      <c r="L94" s="75"/>
      <c r="M94" s="75"/>
      <c r="N94" s="75"/>
    </row>
    <row r="95" spans="1:14" x14ac:dyDescent="0.2">
      <c r="A95" s="75"/>
      <c r="B95" s="75"/>
      <c r="C95" s="75"/>
      <c r="D95" s="75"/>
      <c r="E95" s="75"/>
      <c r="F95" s="75"/>
      <c r="G95" s="75"/>
      <c r="H95" s="75"/>
      <c r="I95" s="75"/>
      <c r="J95" s="75"/>
      <c r="K95" s="75"/>
      <c r="L95" s="75"/>
      <c r="M95" s="75"/>
      <c r="N95" s="75"/>
    </row>
    <row r="96" spans="1:14" x14ac:dyDescent="0.2">
      <c r="A96" s="75"/>
      <c r="B96" s="75"/>
      <c r="C96" s="75"/>
      <c r="D96" s="75"/>
      <c r="E96" s="75"/>
      <c r="F96" s="75"/>
      <c r="G96" s="75"/>
      <c r="H96" s="75"/>
      <c r="I96" s="75"/>
      <c r="J96" s="75"/>
      <c r="K96" s="75"/>
      <c r="L96" s="75"/>
      <c r="M96" s="75"/>
      <c r="N96" s="75"/>
    </row>
    <row r="97" spans="1:14" x14ac:dyDescent="0.2">
      <c r="A97" s="75"/>
      <c r="B97" s="75"/>
      <c r="C97" s="75"/>
      <c r="D97" s="75"/>
      <c r="E97" s="75"/>
      <c r="F97" s="75"/>
      <c r="G97" s="75"/>
      <c r="H97" s="75"/>
      <c r="I97" s="75"/>
      <c r="J97" s="75"/>
      <c r="K97" s="75"/>
      <c r="L97" s="75"/>
      <c r="M97" s="75"/>
      <c r="N97" s="75"/>
    </row>
    <row r="98" spans="1:14" x14ac:dyDescent="0.2">
      <c r="A98" s="75"/>
      <c r="B98" s="75"/>
      <c r="C98" s="75"/>
      <c r="D98" s="75"/>
      <c r="E98" s="75"/>
      <c r="F98" s="75"/>
      <c r="G98" s="75"/>
      <c r="H98" s="75"/>
      <c r="I98" s="75"/>
      <c r="J98" s="75"/>
      <c r="K98" s="75"/>
      <c r="L98" s="75"/>
      <c r="M98" s="75"/>
      <c r="N98" s="75"/>
    </row>
  </sheetData>
  <mergeCells count="4">
    <mergeCell ref="A1:B1"/>
    <mergeCell ref="A3:B3"/>
    <mergeCell ref="A5:B5"/>
    <mergeCell ref="A43:B43"/>
  </mergeCells>
  <phoneticPr fontId="25" type="noConversion"/>
  <pageMargins left="0.98425196850393704" right="0.39370078740157483" top="0.59055118110236227" bottom="0.39370078740157483" header="0.51181102362204722" footer="0.27559055118110237"/>
  <pageSetup paperSize="9" scale="90" orientation="portrait" horizontalDpi="1200" verticalDpi="1200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8"/>
  <dimension ref="A1:N99"/>
  <sheetViews>
    <sheetView showGridLines="0" zoomScaleNormal="100" workbookViewId="0">
      <selection activeCell="C50" sqref="C50"/>
    </sheetView>
  </sheetViews>
  <sheetFormatPr defaultColWidth="9.140625" defaultRowHeight="12.75" x14ac:dyDescent="0.2"/>
  <cols>
    <col min="1" max="2" width="4.7109375" style="45" customWidth="1"/>
    <col min="3" max="3" width="88.7109375" style="45" customWidth="1"/>
    <col min="4" max="16384" width="9.140625" style="45"/>
  </cols>
  <sheetData>
    <row r="1" spans="1:14" ht="19.5" thickBot="1" x14ac:dyDescent="0.25">
      <c r="A1" s="482" t="s">
        <v>337</v>
      </c>
      <c r="B1" s="482"/>
      <c r="C1" s="482"/>
    </row>
    <row r="2" spans="1:14" s="50" customFormat="1" ht="8.25" thickTop="1" x14ac:dyDescent="0.2"/>
    <row r="3" spans="1:14" ht="35.450000000000003" customHeight="1" x14ac:dyDescent="0.2">
      <c r="A3" s="479" t="s">
        <v>338</v>
      </c>
      <c r="B3" s="479"/>
      <c r="C3" s="479"/>
    </row>
    <row r="4" spans="1:14" s="48" customFormat="1" ht="11.25" x14ac:dyDescent="0.15">
      <c r="A4" s="49"/>
      <c r="B4" s="49"/>
      <c r="C4" s="47"/>
    </row>
    <row r="5" spans="1:14" ht="14.25" x14ac:dyDescent="0.2">
      <c r="A5" s="51" t="s">
        <v>406</v>
      </c>
      <c r="B5" s="51"/>
      <c r="C5" s="46"/>
    </row>
    <row r="6" spans="1:14" x14ac:dyDescent="0.2">
      <c r="A6" s="73"/>
      <c r="B6" s="74">
        <v>1</v>
      </c>
      <c r="C6" s="75" t="s">
        <v>407</v>
      </c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</row>
    <row r="7" spans="1:14" s="48" customFormat="1" x14ac:dyDescent="0.2">
      <c r="A7" s="76"/>
      <c r="B7" s="74">
        <v>2</v>
      </c>
      <c r="C7" s="75" t="s">
        <v>408</v>
      </c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</row>
    <row r="8" spans="1:14" x14ac:dyDescent="0.2">
      <c r="A8" s="78"/>
      <c r="B8" s="74">
        <v>3</v>
      </c>
      <c r="C8" s="75" t="s">
        <v>409</v>
      </c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</row>
    <row r="9" spans="1:14" x14ac:dyDescent="0.2">
      <c r="A9" s="73"/>
      <c r="B9" s="74">
        <v>4</v>
      </c>
      <c r="C9" s="75" t="s">
        <v>410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</row>
    <row r="10" spans="1:14" s="48" customFormat="1" x14ac:dyDescent="0.2">
      <c r="A10" s="76"/>
      <c r="B10" s="74">
        <v>5</v>
      </c>
      <c r="C10" s="75" t="s">
        <v>411</v>
      </c>
      <c r="D10" s="77"/>
      <c r="E10" s="77"/>
      <c r="F10" s="77"/>
      <c r="G10" s="77"/>
      <c r="H10" s="77"/>
      <c r="I10" s="77"/>
      <c r="J10" s="77"/>
      <c r="K10" s="77"/>
      <c r="L10" s="77"/>
      <c r="M10" s="77"/>
      <c r="N10" s="77"/>
    </row>
    <row r="11" spans="1:14" x14ac:dyDescent="0.2">
      <c r="A11" s="79"/>
      <c r="B11" s="74">
        <v>6</v>
      </c>
      <c r="C11" s="75" t="s">
        <v>412</v>
      </c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</row>
    <row r="12" spans="1:14" x14ac:dyDescent="0.2">
      <c r="A12" s="73"/>
      <c r="B12" s="74">
        <v>7</v>
      </c>
      <c r="C12" s="75" t="s">
        <v>413</v>
      </c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</row>
    <row r="13" spans="1:14" x14ac:dyDescent="0.2">
      <c r="A13" s="73"/>
      <c r="B13" s="74">
        <v>8</v>
      </c>
      <c r="C13" s="75" t="s">
        <v>414</v>
      </c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</row>
    <row r="14" spans="1:14" s="48" customFormat="1" x14ac:dyDescent="0.2">
      <c r="A14" s="76"/>
      <c r="B14" s="74">
        <v>9</v>
      </c>
      <c r="C14" s="75" t="s">
        <v>415</v>
      </c>
      <c r="D14" s="77"/>
      <c r="E14" s="77"/>
      <c r="F14" s="77"/>
      <c r="G14" s="77"/>
      <c r="H14" s="77"/>
      <c r="I14" s="77"/>
      <c r="J14" s="77"/>
      <c r="K14" s="77"/>
      <c r="L14" s="77"/>
      <c r="M14" s="77"/>
      <c r="N14" s="77"/>
    </row>
    <row r="15" spans="1:14" x14ac:dyDescent="0.2">
      <c r="A15" s="79"/>
      <c r="B15" s="74">
        <v>0</v>
      </c>
      <c r="C15" s="80" t="s">
        <v>416</v>
      </c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</row>
    <row r="16" spans="1:14" s="50" customFormat="1" ht="7.5" x14ac:dyDescent="0.15">
      <c r="A16" s="81"/>
      <c r="B16" s="81"/>
      <c r="C16" s="82"/>
      <c r="D16" s="83"/>
      <c r="E16" s="83"/>
      <c r="F16" s="83"/>
      <c r="G16" s="83"/>
      <c r="H16" s="83"/>
      <c r="I16" s="83"/>
      <c r="J16" s="83"/>
      <c r="K16" s="83"/>
      <c r="L16" s="83"/>
      <c r="M16" s="83"/>
      <c r="N16" s="83"/>
    </row>
    <row r="17" spans="1:14" ht="14.25" x14ac:dyDescent="0.2">
      <c r="A17" s="84" t="s">
        <v>339</v>
      </c>
      <c r="B17" s="73"/>
      <c r="C17" s="85"/>
      <c r="D17" s="75"/>
      <c r="E17" s="75"/>
      <c r="F17" s="75"/>
      <c r="G17" s="75"/>
      <c r="H17" s="75"/>
      <c r="I17" s="75"/>
      <c r="J17" s="75"/>
      <c r="K17" s="75"/>
      <c r="L17" s="75"/>
      <c r="M17" s="75"/>
      <c r="N17" s="75"/>
    </row>
    <row r="18" spans="1:14" s="48" customFormat="1" x14ac:dyDescent="0.2">
      <c r="A18" s="76"/>
      <c r="B18" s="74" t="s">
        <v>107</v>
      </c>
      <c r="C18" s="85" t="s">
        <v>349</v>
      </c>
      <c r="D18" s="77"/>
      <c r="E18" s="77"/>
      <c r="F18" s="77"/>
      <c r="G18" s="77"/>
      <c r="H18" s="77"/>
      <c r="I18" s="77"/>
      <c r="J18" s="77"/>
      <c r="K18" s="77"/>
      <c r="L18" s="77"/>
      <c r="M18" s="77"/>
      <c r="N18" s="77"/>
    </row>
    <row r="19" spans="1:14" x14ac:dyDescent="0.2">
      <c r="A19" s="79"/>
      <c r="B19" s="74" t="s">
        <v>213</v>
      </c>
      <c r="C19" s="85" t="s">
        <v>350</v>
      </c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5"/>
    </row>
    <row r="20" spans="1:14" x14ac:dyDescent="0.2">
      <c r="A20" s="86"/>
      <c r="B20" s="87" t="s">
        <v>108</v>
      </c>
      <c r="C20" s="85" t="s">
        <v>351</v>
      </c>
      <c r="D20" s="75"/>
      <c r="E20" s="75"/>
      <c r="F20" s="75"/>
      <c r="G20" s="75"/>
      <c r="H20" s="75"/>
      <c r="I20" s="75"/>
      <c r="J20" s="75"/>
      <c r="K20" s="75"/>
      <c r="L20" s="75"/>
      <c r="M20" s="75"/>
      <c r="N20" s="75"/>
    </row>
    <row r="21" spans="1:14" s="48" customFormat="1" x14ac:dyDescent="0.2">
      <c r="A21" s="76"/>
      <c r="B21" s="74" t="s">
        <v>214</v>
      </c>
      <c r="C21" s="85" t="s">
        <v>352</v>
      </c>
      <c r="D21" s="77"/>
      <c r="E21" s="77"/>
      <c r="F21" s="77"/>
      <c r="G21" s="77"/>
      <c r="H21" s="77"/>
      <c r="I21" s="77"/>
      <c r="J21" s="77"/>
      <c r="K21" s="77"/>
      <c r="L21" s="77"/>
      <c r="M21" s="77"/>
      <c r="N21" s="77"/>
    </row>
    <row r="22" spans="1:14" x14ac:dyDescent="0.2">
      <c r="A22" s="79"/>
      <c r="B22" s="74" t="s">
        <v>215</v>
      </c>
      <c r="C22" s="85" t="s">
        <v>353</v>
      </c>
      <c r="D22" s="75"/>
      <c r="E22" s="75"/>
      <c r="F22" s="75"/>
      <c r="G22" s="75"/>
      <c r="H22" s="75"/>
      <c r="I22" s="75"/>
      <c r="J22" s="75"/>
      <c r="K22" s="75"/>
      <c r="L22" s="75"/>
      <c r="M22" s="75"/>
      <c r="N22" s="75"/>
    </row>
    <row r="23" spans="1:14" x14ac:dyDescent="0.2">
      <c r="A23" s="88"/>
      <c r="B23" s="87" t="s">
        <v>95</v>
      </c>
      <c r="C23" s="85" t="s">
        <v>354</v>
      </c>
      <c r="D23" s="75"/>
      <c r="E23" s="75"/>
      <c r="F23" s="75"/>
      <c r="G23" s="75"/>
      <c r="H23" s="75"/>
      <c r="I23" s="75"/>
      <c r="J23" s="75"/>
      <c r="K23" s="75"/>
      <c r="L23" s="75"/>
      <c r="M23" s="75"/>
      <c r="N23" s="75"/>
    </row>
    <row r="24" spans="1:14" s="48" customFormat="1" x14ac:dyDescent="0.2">
      <c r="A24" s="76"/>
      <c r="B24" s="74" t="s">
        <v>216</v>
      </c>
      <c r="C24" s="85" t="s">
        <v>355</v>
      </c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7"/>
    </row>
    <row r="25" spans="1:14" x14ac:dyDescent="0.2">
      <c r="A25" s="79"/>
      <c r="B25" s="74" t="s">
        <v>217</v>
      </c>
      <c r="C25" s="85" t="s">
        <v>356</v>
      </c>
      <c r="D25" s="75"/>
      <c r="E25" s="75"/>
      <c r="F25" s="75"/>
      <c r="G25" s="75"/>
      <c r="H25" s="75"/>
      <c r="I25" s="75"/>
      <c r="J25" s="75"/>
      <c r="K25" s="75"/>
      <c r="L25" s="75"/>
      <c r="M25" s="75"/>
      <c r="N25" s="75"/>
    </row>
    <row r="26" spans="1:14" x14ac:dyDescent="0.2">
      <c r="A26" s="73"/>
      <c r="B26" s="74" t="s">
        <v>218</v>
      </c>
      <c r="C26" s="85" t="s">
        <v>357</v>
      </c>
      <c r="D26" s="75"/>
      <c r="E26" s="75"/>
      <c r="F26" s="75"/>
      <c r="G26" s="75"/>
      <c r="H26" s="75"/>
      <c r="I26" s="75"/>
      <c r="J26" s="75"/>
      <c r="K26" s="75"/>
      <c r="L26" s="75"/>
      <c r="M26" s="75"/>
      <c r="N26" s="75"/>
    </row>
    <row r="27" spans="1:14" x14ac:dyDescent="0.2">
      <c r="A27" s="73"/>
      <c r="B27" s="74" t="s">
        <v>219</v>
      </c>
      <c r="C27" s="85" t="s">
        <v>358</v>
      </c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</row>
    <row r="28" spans="1:14" s="48" customFormat="1" x14ac:dyDescent="0.2">
      <c r="A28" s="76"/>
      <c r="B28" s="74" t="s">
        <v>220</v>
      </c>
      <c r="C28" s="85" t="s">
        <v>359</v>
      </c>
      <c r="D28" s="77"/>
      <c r="E28" s="77"/>
      <c r="F28" s="77"/>
      <c r="G28" s="77"/>
      <c r="H28" s="77"/>
      <c r="I28" s="77"/>
      <c r="J28" s="77"/>
      <c r="K28" s="77"/>
      <c r="L28" s="77"/>
      <c r="M28" s="77"/>
      <c r="N28" s="77"/>
    </row>
    <row r="29" spans="1:14" x14ac:dyDescent="0.2">
      <c r="A29" s="79"/>
      <c r="B29" s="74" t="s">
        <v>221</v>
      </c>
      <c r="C29" s="85" t="s">
        <v>360</v>
      </c>
      <c r="D29" s="75"/>
      <c r="E29" s="75"/>
      <c r="F29" s="75"/>
      <c r="G29" s="75"/>
      <c r="H29" s="75"/>
      <c r="I29" s="75"/>
      <c r="J29" s="75"/>
      <c r="K29" s="75"/>
      <c r="L29" s="75"/>
      <c r="M29" s="75"/>
      <c r="N29" s="75"/>
    </row>
    <row r="30" spans="1:14" x14ac:dyDescent="0.2">
      <c r="A30" s="73"/>
      <c r="B30" s="74" t="s">
        <v>222</v>
      </c>
      <c r="C30" s="85" t="s">
        <v>361</v>
      </c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5"/>
    </row>
    <row r="31" spans="1:14" s="48" customFormat="1" x14ac:dyDescent="0.2">
      <c r="A31" s="76"/>
      <c r="B31" s="74" t="s">
        <v>223</v>
      </c>
      <c r="C31" s="85" t="s">
        <v>362</v>
      </c>
      <c r="D31" s="77"/>
      <c r="E31" s="77"/>
      <c r="F31" s="77"/>
      <c r="G31" s="77"/>
      <c r="H31" s="77"/>
      <c r="I31" s="77"/>
      <c r="J31" s="77"/>
      <c r="K31" s="77"/>
      <c r="L31" s="77"/>
      <c r="M31" s="77"/>
      <c r="N31" s="77"/>
    </row>
    <row r="32" spans="1:14" x14ac:dyDescent="0.2">
      <c r="A32" s="79"/>
      <c r="B32" s="74" t="s">
        <v>109</v>
      </c>
      <c r="C32" s="85" t="s">
        <v>363</v>
      </c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</row>
    <row r="33" spans="1:14" x14ac:dyDescent="0.2">
      <c r="A33" s="73"/>
      <c r="B33" s="74" t="s">
        <v>224</v>
      </c>
      <c r="C33" s="85" t="s">
        <v>364</v>
      </c>
      <c r="D33" s="75"/>
      <c r="E33" s="75"/>
      <c r="F33" s="75"/>
      <c r="G33" s="75"/>
      <c r="H33" s="75"/>
      <c r="I33" s="75"/>
      <c r="J33" s="75"/>
      <c r="K33" s="75"/>
      <c r="L33" s="75"/>
      <c r="M33" s="75"/>
      <c r="N33" s="75"/>
    </row>
    <row r="34" spans="1:14" s="48" customFormat="1" x14ac:dyDescent="0.2">
      <c r="A34" s="76"/>
      <c r="B34" s="74" t="s">
        <v>225</v>
      </c>
      <c r="C34" s="85" t="s">
        <v>365</v>
      </c>
      <c r="D34" s="77"/>
      <c r="E34" s="77"/>
      <c r="F34" s="77"/>
      <c r="G34" s="77"/>
      <c r="H34" s="77"/>
      <c r="I34" s="77"/>
      <c r="J34" s="77"/>
      <c r="K34" s="77"/>
      <c r="L34" s="77"/>
      <c r="M34" s="77"/>
      <c r="N34" s="77"/>
    </row>
    <row r="35" spans="1:14" x14ac:dyDescent="0.2">
      <c r="A35" s="79"/>
      <c r="B35" s="74" t="s">
        <v>226</v>
      </c>
      <c r="C35" s="85" t="s">
        <v>366</v>
      </c>
      <c r="D35" s="75"/>
      <c r="E35" s="75"/>
      <c r="F35" s="75"/>
      <c r="G35" s="75"/>
      <c r="H35" s="75"/>
      <c r="I35" s="75"/>
      <c r="J35" s="75"/>
      <c r="K35" s="75"/>
      <c r="L35" s="75"/>
      <c r="M35" s="75"/>
      <c r="N35" s="75"/>
    </row>
    <row r="36" spans="1:14" x14ac:dyDescent="0.2">
      <c r="A36" s="73"/>
      <c r="B36" s="74" t="s">
        <v>227</v>
      </c>
      <c r="C36" s="85" t="s">
        <v>367</v>
      </c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5"/>
    </row>
    <row r="37" spans="1:14" s="48" customFormat="1" x14ac:dyDescent="0.2">
      <c r="A37" s="76"/>
      <c r="B37" s="74" t="s">
        <v>228</v>
      </c>
      <c r="C37" s="85" t="s">
        <v>368</v>
      </c>
      <c r="D37" s="77"/>
      <c r="E37" s="77"/>
      <c r="F37" s="77"/>
      <c r="G37" s="77"/>
      <c r="H37" s="77"/>
      <c r="I37" s="77"/>
      <c r="J37" s="77"/>
      <c r="K37" s="77"/>
      <c r="L37" s="77"/>
      <c r="M37" s="77"/>
      <c r="N37" s="77"/>
    </row>
    <row r="38" spans="1:14" x14ac:dyDescent="0.2">
      <c r="A38" s="79"/>
      <c r="B38" s="74" t="s">
        <v>229</v>
      </c>
      <c r="C38" s="85" t="s">
        <v>369</v>
      </c>
      <c r="D38" s="75"/>
      <c r="E38" s="75"/>
      <c r="F38" s="75"/>
      <c r="G38" s="75"/>
      <c r="H38" s="75"/>
      <c r="I38" s="75"/>
      <c r="J38" s="75"/>
      <c r="K38" s="75"/>
      <c r="L38" s="75"/>
      <c r="M38" s="75"/>
      <c r="N38" s="75"/>
    </row>
    <row r="39" spans="1:14" s="50" customFormat="1" ht="7.5" x14ac:dyDescent="0.15">
      <c r="A39" s="81"/>
      <c r="B39" s="81"/>
      <c r="C39" s="82"/>
      <c r="D39" s="83"/>
      <c r="E39" s="83"/>
      <c r="F39" s="83"/>
      <c r="G39" s="83"/>
      <c r="H39" s="83"/>
      <c r="I39" s="83"/>
      <c r="J39" s="83"/>
      <c r="K39" s="83"/>
      <c r="L39" s="83"/>
      <c r="M39" s="83"/>
      <c r="N39" s="83"/>
    </row>
    <row r="40" spans="1:14" ht="14.25" x14ac:dyDescent="0.2">
      <c r="A40" s="84" t="s">
        <v>340</v>
      </c>
      <c r="B40" s="75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</row>
    <row r="41" spans="1:14" x14ac:dyDescent="0.2">
      <c r="A41" s="75"/>
      <c r="B41" s="74">
        <v>10</v>
      </c>
      <c r="C41" s="85" t="s">
        <v>456</v>
      </c>
      <c r="D41" s="75"/>
      <c r="E41" s="75"/>
      <c r="F41" s="75"/>
      <c r="G41" s="75"/>
      <c r="H41" s="75"/>
      <c r="I41" s="75"/>
      <c r="J41" s="75"/>
      <c r="K41" s="75"/>
      <c r="L41" s="75"/>
      <c r="M41" s="75"/>
      <c r="N41" s="75"/>
    </row>
    <row r="42" spans="1:14" x14ac:dyDescent="0.2">
      <c r="A42" s="75"/>
      <c r="B42" s="74">
        <v>11</v>
      </c>
      <c r="C42" s="85" t="s">
        <v>457</v>
      </c>
      <c r="D42" s="75"/>
      <c r="E42" s="75"/>
      <c r="F42" s="75"/>
      <c r="G42" s="75"/>
      <c r="H42" s="75"/>
      <c r="I42" s="75"/>
      <c r="J42" s="75"/>
      <c r="K42" s="75"/>
      <c r="L42" s="75"/>
      <c r="M42" s="75"/>
      <c r="N42" s="75"/>
    </row>
    <row r="43" spans="1:14" x14ac:dyDescent="0.2">
      <c r="A43" s="75"/>
      <c r="B43" s="74">
        <v>12</v>
      </c>
      <c r="C43" s="85" t="s">
        <v>458</v>
      </c>
      <c r="D43" s="75"/>
      <c r="E43" s="75"/>
      <c r="F43" s="75"/>
      <c r="G43" s="75"/>
      <c r="H43" s="75"/>
      <c r="I43" s="75"/>
      <c r="J43" s="75"/>
      <c r="K43" s="75"/>
      <c r="L43" s="75"/>
      <c r="M43" s="75"/>
      <c r="N43" s="75"/>
    </row>
    <row r="44" spans="1:14" x14ac:dyDescent="0.2">
      <c r="A44" s="75"/>
      <c r="B44" s="74">
        <v>13</v>
      </c>
      <c r="C44" s="85" t="s">
        <v>459</v>
      </c>
      <c r="D44" s="75"/>
      <c r="E44" s="75"/>
      <c r="F44" s="75"/>
      <c r="G44" s="75"/>
      <c r="H44" s="75"/>
      <c r="I44" s="75"/>
      <c r="J44" s="75"/>
      <c r="K44" s="75"/>
      <c r="L44" s="75"/>
      <c r="M44" s="75"/>
      <c r="N44" s="75"/>
    </row>
    <row r="45" spans="1:14" x14ac:dyDescent="0.2">
      <c r="A45" s="75"/>
      <c r="B45" s="74">
        <v>14</v>
      </c>
      <c r="C45" s="85" t="s">
        <v>460</v>
      </c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</row>
    <row r="46" spans="1:14" x14ac:dyDescent="0.2">
      <c r="A46" s="75"/>
      <c r="B46" s="74">
        <v>15</v>
      </c>
      <c r="C46" s="85" t="s">
        <v>461</v>
      </c>
      <c r="D46" s="75"/>
      <c r="E46" s="75"/>
      <c r="F46" s="75"/>
      <c r="G46" s="75"/>
      <c r="H46" s="75"/>
      <c r="I46" s="75"/>
      <c r="J46" s="75"/>
      <c r="K46" s="75"/>
      <c r="L46" s="75"/>
      <c r="M46" s="75"/>
      <c r="N46" s="75"/>
    </row>
    <row r="47" spans="1:14" x14ac:dyDescent="0.2">
      <c r="A47" s="75"/>
      <c r="B47" s="74">
        <v>16</v>
      </c>
      <c r="C47" s="85" t="s">
        <v>462</v>
      </c>
      <c r="D47" s="75"/>
      <c r="E47" s="75"/>
      <c r="F47" s="75"/>
      <c r="G47" s="75"/>
      <c r="H47" s="75"/>
      <c r="I47" s="75"/>
      <c r="J47" s="75"/>
      <c r="K47" s="75"/>
      <c r="L47" s="75"/>
      <c r="M47" s="75"/>
      <c r="N47" s="75"/>
    </row>
    <row r="48" spans="1:14" x14ac:dyDescent="0.2">
      <c r="A48" s="75"/>
      <c r="B48" s="74">
        <v>17</v>
      </c>
      <c r="C48" s="85" t="s">
        <v>463</v>
      </c>
      <c r="D48" s="75"/>
      <c r="E48" s="75"/>
      <c r="F48" s="75"/>
      <c r="G48" s="75"/>
      <c r="H48" s="75"/>
      <c r="I48" s="75"/>
      <c r="J48" s="75"/>
      <c r="K48" s="75"/>
      <c r="L48" s="75"/>
      <c r="M48" s="75"/>
      <c r="N48" s="75"/>
    </row>
    <row r="49" spans="1:14" x14ac:dyDescent="0.2">
      <c r="A49" s="75"/>
      <c r="B49" s="74">
        <v>18</v>
      </c>
      <c r="C49" s="85" t="s">
        <v>464</v>
      </c>
      <c r="D49" s="75"/>
      <c r="E49" s="75"/>
      <c r="F49" s="75"/>
      <c r="G49" s="75"/>
      <c r="H49" s="75"/>
      <c r="I49" s="75"/>
      <c r="J49" s="75"/>
      <c r="K49" s="75"/>
      <c r="L49" s="75"/>
      <c r="M49" s="75"/>
      <c r="N49" s="75"/>
    </row>
    <row r="50" spans="1:14" x14ac:dyDescent="0.2">
      <c r="A50" s="75"/>
      <c r="B50" s="74">
        <v>19</v>
      </c>
      <c r="C50" s="85" t="s">
        <v>465</v>
      </c>
      <c r="D50" s="75"/>
      <c r="E50" s="75"/>
      <c r="F50" s="75"/>
      <c r="G50" s="75"/>
      <c r="H50" s="75"/>
      <c r="I50" s="75"/>
      <c r="J50" s="75"/>
      <c r="K50" s="75"/>
      <c r="L50" s="75"/>
      <c r="M50" s="75"/>
      <c r="N50" s="75"/>
    </row>
    <row r="51" spans="1:14" x14ac:dyDescent="0.2">
      <c r="A51" s="75"/>
      <c r="B51" s="74" t="s">
        <v>455</v>
      </c>
      <c r="C51" s="85" t="s">
        <v>466</v>
      </c>
      <c r="D51" s="75"/>
      <c r="E51" s="75"/>
      <c r="F51" s="75"/>
      <c r="G51" s="75"/>
      <c r="H51" s="75"/>
      <c r="I51" s="75"/>
      <c r="J51" s="75"/>
      <c r="K51" s="75"/>
      <c r="L51" s="75"/>
      <c r="M51" s="75"/>
      <c r="N51" s="75"/>
    </row>
    <row r="52" spans="1:14" s="50" customFormat="1" ht="15.75" customHeight="1" x14ac:dyDescent="0.2">
      <c r="A52" s="83"/>
      <c r="B52" s="83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</row>
    <row r="53" spans="1:14" ht="12.75" customHeight="1" x14ac:dyDescent="0.2">
      <c r="A53" s="84" t="s">
        <v>371</v>
      </c>
      <c r="B53" s="75"/>
      <c r="C53" s="75"/>
      <c r="D53" s="75"/>
      <c r="E53" s="75"/>
      <c r="F53" s="75"/>
      <c r="G53" s="75"/>
      <c r="H53" s="75"/>
      <c r="I53" s="75"/>
      <c r="J53" s="75"/>
      <c r="K53" s="75"/>
      <c r="L53" s="75"/>
      <c r="M53" s="75"/>
      <c r="N53" s="75"/>
    </row>
    <row r="54" spans="1:14" x14ac:dyDescent="0.2">
      <c r="A54" s="75"/>
      <c r="B54" s="74" t="s">
        <v>341</v>
      </c>
      <c r="C54" s="85" t="s">
        <v>417</v>
      </c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</row>
    <row r="55" spans="1:14" x14ac:dyDescent="0.2">
      <c r="A55" s="75"/>
      <c r="B55" s="74" t="s">
        <v>342</v>
      </c>
      <c r="C55" s="85" t="s">
        <v>418</v>
      </c>
      <c r="D55" s="75"/>
      <c r="E55" s="75"/>
      <c r="F55" s="75"/>
      <c r="G55" s="75"/>
      <c r="H55" s="75"/>
      <c r="I55" s="75"/>
      <c r="J55" s="75"/>
      <c r="K55" s="75"/>
      <c r="L55" s="75"/>
      <c r="M55" s="75"/>
      <c r="N55" s="75"/>
    </row>
    <row r="56" spans="1:14" x14ac:dyDescent="0.2">
      <c r="A56" s="75"/>
      <c r="B56" s="87" t="s">
        <v>343</v>
      </c>
      <c r="C56" s="85" t="s">
        <v>419</v>
      </c>
      <c r="D56" s="75"/>
      <c r="E56" s="75"/>
      <c r="F56" s="75"/>
      <c r="G56" s="75"/>
      <c r="H56" s="75"/>
      <c r="I56" s="75"/>
      <c r="J56" s="75"/>
      <c r="K56" s="75"/>
      <c r="L56" s="75"/>
      <c r="M56" s="75"/>
      <c r="N56" s="75"/>
    </row>
    <row r="57" spans="1:14" x14ac:dyDescent="0.2">
      <c r="A57" s="75"/>
      <c r="B57" s="74" t="s">
        <v>344</v>
      </c>
      <c r="C57" s="85" t="s">
        <v>420</v>
      </c>
      <c r="D57" s="75"/>
      <c r="E57" s="75"/>
      <c r="F57" s="75"/>
      <c r="G57" s="75"/>
      <c r="H57" s="75"/>
      <c r="I57" s="75"/>
      <c r="J57" s="75"/>
      <c r="K57" s="75"/>
      <c r="L57" s="75"/>
      <c r="M57" s="75"/>
      <c r="N57" s="75"/>
    </row>
    <row r="58" spans="1:14" x14ac:dyDescent="0.2">
      <c r="A58" s="75"/>
      <c r="B58" s="74" t="s">
        <v>345</v>
      </c>
      <c r="C58" s="85" t="s">
        <v>421</v>
      </c>
      <c r="D58" s="75"/>
      <c r="E58" s="75"/>
      <c r="F58" s="75"/>
      <c r="G58" s="75"/>
      <c r="H58" s="75"/>
      <c r="I58" s="75"/>
      <c r="J58" s="75"/>
      <c r="K58" s="75"/>
      <c r="L58" s="75"/>
      <c r="M58" s="75"/>
      <c r="N58" s="75"/>
    </row>
    <row r="59" spans="1:14" x14ac:dyDescent="0.2">
      <c r="A59" s="75"/>
      <c r="B59" s="87" t="s">
        <v>346</v>
      </c>
      <c r="C59" s="85" t="s">
        <v>422</v>
      </c>
      <c r="D59" s="75"/>
      <c r="E59" s="75"/>
      <c r="F59" s="75"/>
      <c r="G59" s="75"/>
      <c r="H59" s="75"/>
      <c r="I59" s="75"/>
      <c r="J59" s="75"/>
      <c r="K59" s="75"/>
      <c r="L59" s="75"/>
      <c r="M59" s="75"/>
      <c r="N59" s="75"/>
    </row>
    <row r="60" spans="1:14" x14ac:dyDescent="0.2">
      <c r="A60" s="75"/>
      <c r="B60" s="74" t="s">
        <v>347</v>
      </c>
      <c r="C60" s="85" t="s">
        <v>423</v>
      </c>
      <c r="D60" s="75"/>
      <c r="E60" s="75"/>
      <c r="F60" s="75"/>
      <c r="G60" s="75"/>
      <c r="H60" s="75"/>
      <c r="I60" s="75"/>
      <c r="J60" s="75"/>
      <c r="K60" s="75"/>
      <c r="L60" s="75"/>
      <c r="M60" s="75"/>
      <c r="N60" s="75"/>
    </row>
    <row r="61" spans="1:14" x14ac:dyDescent="0.2">
      <c r="A61" s="75"/>
      <c r="B61" s="74" t="s">
        <v>348</v>
      </c>
      <c r="C61" s="85" t="s">
        <v>370</v>
      </c>
      <c r="D61" s="75"/>
      <c r="E61" s="75"/>
      <c r="F61" s="75"/>
      <c r="G61" s="75"/>
      <c r="H61" s="75"/>
      <c r="I61" s="75"/>
      <c r="J61" s="75"/>
      <c r="K61" s="75"/>
      <c r="L61" s="75"/>
      <c r="M61" s="75"/>
      <c r="N61" s="75"/>
    </row>
    <row r="62" spans="1:14" x14ac:dyDescent="0.2">
      <c r="A62" s="75"/>
      <c r="B62" s="75"/>
      <c r="C62" s="75"/>
      <c r="D62" s="75"/>
      <c r="E62" s="75"/>
      <c r="F62" s="75"/>
      <c r="G62" s="75"/>
      <c r="H62" s="75"/>
      <c r="I62" s="75"/>
      <c r="J62" s="75"/>
      <c r="K62" s="75"/>
      <c r="L62" s="75"/>
      <c r="M62" s="75"/>
      <c r="N62" s="75"/>
    </row>
    <row r="63" spans="1:14" x14ac:dyDescent="0.2">
      <c r="A63" s="75"/>
      <c r="B63" s="75"/>
      <c r="C63" s="75"/>
      <c r="D63" s="75"/>
      <c r="E63" s="75"/>
      <c r="F63" s="75"/>
      <c r="G63" s="75"/>
      <c r="H63" s="75"/>
      <c r="I63" s="75"/>
      <c r="J63" s="75"/>
      <c r="K63" s="75"/>
      <c r="L63" s="75"/>
      <c r="M63" s="75"/>
      <c r="N63" s="75"/>
    </row>
    <row r="64" spans="1:14" x14ac:dyDescent="0.2">
      <c r="A64" s="75"/>
      <c r="B64" s="75"/>
      <c r="C64" s="75"/>
      <c r="D64" s="75"/>
      <c r="E64" s="75"/>
      <c r="F64" s="75"/>
      <c r="G64" s="75"/>
      <c r="H64" s="75"/>
      <c r="I64" s="75"/>
      <c r="J64" s="75"/>
      <c r="K64" s="75"/>
      <c r="L64" s="75"/>
      <c r="M64" s="75"/>
      <c r="N64" s="75"/>
    </row>
    <row r="65" spans="1:14" x14ac:dyDescent="0.2">
      <c r="A65" s="75"/>
      <c r="B65" s="75"/>
      <c r="C65" s="75"/>
      <c r="D65" s="75"/>
      <c r="E65" s="75"/>
      <c r="F65" s="75"/>
      <c r="G65" s="75"/>
      <c r="H65" s="75"/>
      <c r="I65" s="75"/>
      <c r="J65" s="75"/>
      <c r="K65" s="75"/>
      <c r="L65" s="75"/>
      <c r="M65" s="75"/>
      <c r="N65" s="75"/>
    </row>
    <row r="66" spans="1:14" x14ac:dyDescent="0.2">
      <c r="A66" s="75"/>
      <c r="B66" s="75"/>
      <c r="C66" s="75"/>
      <c r="D66" s="75"/>
      <c r="E66" s="75"/>
      <c r="F66" s="75"/>
      <c r="G66" s="75"/>
      <c r="H66" s="75"/>
      <c r="I66" s="75"/>
      <c r="J66" s="75"/>
      <c r="K66" s="75"/>
      <c r="L66" s="75"/>
      <c r="M66" s="75"/>
      <c r="N66" s="75"/>
    </row>
    <row r="67" spans="1:14" x14ac:dyDescent="0.2">
      <c r="A67" s="75"/>
      <c r="B67" s="75"/>
      <c r="C67" s="75"/>
      <c r="D67" s="75"/>
      <c r="E67" s="75"/>
      <c r="F67" s="75"/>
      <c r="G67" s="75"/>
      <c r="H67" s="75"/>
      <c r="I67" s="75"/>
      <c r="J67" s="75"/>
      <c r="K67" s="75"/>
      <c r="L67" s="75"/>
      <c r="M67" s="75"/>
      <c r="N67" s="75"/>
    </row>
    <row r="68" spans="1:14" x14ac:dyDescent="0.2">
      <c r="A68" s="75"/>
      <c r="B68" s="74"/>
      <c r="C68" s="85"/>
      <c r="D68" s="75"/>
      <c r="E68" s="75"/>
      <c r="F68" s="75"/>
      <c r="G68" s="75"/>
      <c r="H68" s="75"/>
      <c r="I68" s="75"/>
      <c r="J68" s="75"/>
      <c r="K68" s="75"/>
      <c r="L68" s="75"/>
      <c r="M68" s="75"/>
      <c r="N68" s="75"/>
    </row>
    <row r="69" spans="1:14" x14ac:dyDescent="0.2">
      <c r="A69" s="75"/>
      <c r="B69" s="75"/>
      <c r="C69" s="75"/>
      <c r="D69" s="75"/>
      <c r="E69" s="75"/>
      <c r="F69" s="75"/>
      <c r="G69" s="75"/>
      <c r="H69" s="75"/>
      <c r="I69" s="75"/>
      <c r="J69" s="75"/>
      <c r="K69" s="75"/>
      <c r="L69" s="75"/>
      <c r="M69" s="75"/>
      <c r="N69" s="75"/>
    </row>
    <row r="70" spans="1:14" x14ac:dyDescent="0.2">
      <c r="A70" s="75"/>
      <c r="B70" s="75"/>
      <c r="C70" s="75"/>
      <c r="D70" s="75"/>
      <c r="E70" s="75"/>
      <c r="F70" s="75"/>
      <c r="G70" s="75"/>
      <c r="H70" s="75"/>
      <c r="I70" s="75"/>
      <c r="J70" s="75"/>
      <c r="K70" s="75"/>
      <c r="L70" s="75"/>
      <c r="M70" s="75"/>
      <c r="N70" s="75"/>
    </row>
    <row r="71" spans="1:14" x14ac:dyDescent="0.2">
      <c r="A71" s="75"/>
      <c r="B71" s="75"/>
      <c r="C71" s="75"/>
      <c r="D71" s="75"/>
      <c r="E71" s="75"/>
      <c r="F71" s="75"/>
      <c r="G71" s="75"/>
      <c r="H71" s="75"/>
      <c r="I71" s="75"/>
      <c r="J71" s="75"/>
      <c r="K71" s="75"/>
      <c r="L71" s="75"/>
      <c r="M71" s="75"/>
      <c r="N71" s="75"/>
    </row>
    <row r="72" spans="1:14" x14ac:dyDescent="0.2">
      <c r="A72" s="75"/>
      <c r="B72" s="75"/>
      <c r="C72" s="75"/>
      <c r="D72" s="75"/>
      <c r="E72" s="75"/>
      <c r="F72" s="75"/>
      <c r="G72" s="75"/>
      <c r="H72" s="75"/>
      <c r="I72" s="75"/>
      <c r="J72" s="75"/>
      <c r="K72" s="75"/>
      <c r="L72" s="75"/>
      <c r="M72" s="75"/>
      <c r="N72" s="75"/>
    </row>
    <row r="73" spans="1:14" x14ac:dyDescent="0.2">
      <c r="A73" s="75"/>
      <c r="B73" s="75"/>
      <c r="C73" s="75"/>
      <c r="D73" s="75"/>
      <c r="E73" s="75"/>
      <c r="F73" s="75"/>
      <c r="G73" s="75"/>
      <c r="H73" s="75"/>
      <c r="I73" s="75"/>
      <c r="J73" s="75"/>
      <c r="K73" s="75"/>
      <c r="L73" s="75"/>
      <c r="M73" s="75"/>
      <c r="N73" s="75"/>
    </row>
    <row r="74" spans="1:14" x14ac:dyDescent="0.2">
      <c r="A74" s="75"/>
      <c r="B74" s="75"/>
      <c r="C74" s="75"/>
      <c r="D74" s="75"/>
      <c r="E74" s="75"/>
      <c r="F74" s="75"/>
      <c r="G74" s="75"/>
      <c r="H74" s="75"/>
      <c r="I74" s="75"/>
      <c r="J74" s="75"/>
      <c r="K74" s="75"/>
      <c r="L74" s="75"/>
      <c r="M74" s="75"/>
      <c r="N74" s="75"/>
    </row>
    <row r="75" spans="1:14" x14ac:dyDescent="0.2">
      <c r="A75" s="75"/>
      <c r="B75" s="75"/>
      <c r="C75" s="75"/>
      <c r="D75" s="75"/>
      <c r="E75" s="75"/>
      <c r="F75" s="75"/>
      <c r="G75" s="75"/>
      <c r="H75" s="75"/>
      <c r="I75" s="75"/>
      <c r="J75" s="75"/>
      <c r="K75" s="75"/>
      <c r="L75" s="75"/>
      <c r="M75" s="75"/>
      <c r="N75" s="75"/>
    </row>
    <row r="76" spans="1:14" x14ac:dyDescent="0.2">
      <c r="A76" s="75"/>
      <c r="B76" s="75"/>
      <c r="C76" s="75"/>
      <c r="D76" s="75"/>
      <c r="E76" s="75"/>
      <c r="F76" s="75"/>
      <c r="G76" s="75"/>
      <c r="H76" s="75"/>
      <c r="I76" s="75"/>
      <c r="J76" s="75"/>
      <c r="K76" s="75"/>
      <c r="L76" s="75"/>
      <c r="M76" s="75"/>
      <c r="N76" s="75"/>
    </row>
    <row r="77" spans="1:14" x14ac:dyDescent="0.2">
      <c r="A77" s="75"/>
      <c r="B77" s="75"/>
      <c r="C77" s="75"/>
      <c r="D77" s="75"/>
      <c r="E77" s="75"/>
      <c r="F77" s="75"/>
      <c r="G77" s="75"/>
      <c r="H77" s="75"/>
      <c r="I77" s="75"/>
      <c r="J77" s="75"/>
      <c r="K77" s="75"/>
      <c r="L77" s="75"/>
      <c r="M77" s="75"/>
      <c r="N77" s="75"/>
    </row>
    <row r="78" spans="1:14" x14ac:dyDescent="0.2">
      <c r="A78" s="75"/>
      <c r="B78" s="75"/>
      <c r="C78" s="75"/>
      <c r="D78" s="75"/>
      <c r="E78" s="75"/>
      <c r="F78" s="75"/>
      <c r="G78" s="75"/>
      <c r="H78" s="75"/>
      <c r="I78" s="75"/>
      <c r="J78" s="75"/>
      <c r="K78" s="75"/>
      <c r="L78" s="75"/>
      <c r="M78" s="75"/>
      <c r="N78" s="75"/>
    </row>
    <row r="79" spans="1:14" x14ac:dyDescent="0.2">
      <c r="A79" s="75"/>
      <c r="B79" s="75"/>
      <c r="C79" s="75"/>
      <c r="D79" s="75"/>
      <c r="E79" s="75"/>
      <c r="F79" s="75"/>
      <c r="G79" s="75"/>
      <c r="H79" s="75"/>
      <c r="I79" s="75"/>
      <c r="J79" s="75"/>
      <c r="K79" s="75"/>
      <c r="L79" s="75"/>
      <c r="M79" s="75"/>
      <c r="N79" s="75"/>
    </row>
    <row r="80" spans="1:14" x14ac:dyDescent="0.2">
      <c r="A80" s="75"/>
      <c r="B80" s="75"/>
      <c r="C80" s="75"/>
      <c r="D80" s="75"/>
      <c r="E80" s="75"/>
      <c r="F80" s="75"/>
      <c r="G80" s="75"/>
      <c r="H80" s="75"/>
      <c r="I80" s="75"/>
      <c r="J80" s="75"/>
      <c r="K80" s="75"/>
      <c r="L80" s="75"/>
      <c r="M80" s="75"/>
      <c r="N80" s="75"/>
    </row>
    <row r="81" spans="1:14" x14ac:dyDescent="0.2">
      <c r="A81" s="75"/>
      <c r="B81" s="75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75"/>
      <c r="N81" s="75"/>
    </row>
    <row r="82" spans="1:14" x14ac:dyDescent="0.2">
      <c r="A82" s="75"/>
      <c r="B82" s="75"/>
      <c r="C82" s="75"/>
      <c r="D82" s="75"/>
      <c r="E82" s="75"/>
      <c r="F82" s="75"/>
      <c r="G82" s="75"/>
      <c r="H82" s="75"/>
      <c r="I82" s="75"/>
      <c r="J82" s="75"/>
      <c r="K82" s="75"/>
      <c r="L82" s="75"/>
      <c r="M82" s="75"/>
      <c r="N82" s="75"/>
    </row>
    <row r="83" spans="1:14" x14ac:dyDescent="0.2">
      <c r="A83" s="75"/>
      <c r="B83" s="75"/>
      <c r="C83" s="75"/>
      <c r="D83" s="75"/>
      <c r="E83" s="75"/>
      <c r="F83" s="75"/>
      <c r="G83" s="75"/>
      <c r="H83" s="75"/>
      <c r="I83" s="75"/>
      <c r="J83" s="75"/>
      <c r="K83" s="75"/>
      <c r="L83" s="75"/>
      <c r="M83" s="75"/>
      <c r="N83" s="75"/>
    </row>
    <row r="84" spans="1:14" x14ac:dyDescent="0.2">
      <c r="A84" s="75"/>
      <c r="B84" s="75"/>
      <c r="C84" s="75"/>
      <c r="D84" s="75"/>
      <c r="E84" s="75"/>
      <c r="F84" s="75"/>
      <c r="G84" s="75"/>
      <c r="H84" s="75"/>
      <c r="I84" s="75"/>
      <c r="J84" s="75"/>
      <c r="K84" s="75"/>
      <c r="L84" s="75"/>
      <c r="M84" s="75"/>
      <c r="N84" s="75"/>
    </row>
    <row r="85" spans="1:14" x14ac:dyDescent="0.2">
      <c r="A85" s="75"/>
      <c r="B85" s="75"/>
      <c r="C85" s="75"/>
      <c r="D85" s="75"/>
      <c r="E85" s="75"/>
      <c r="F85" s="75"/>
      <c r="G85" s="75"/>
      <c r="H85" s="75"/>
      <c r="I85" s="75"/>
      <c r="J85" s="75"/>
      <c r="K85" s="75"/>
      <c r="L85" s="75"/>
      <c r="M85" s="75"/>
      <c r="N85" s="75"/>
    </row>
    <row r="86" spans="1:14" x14ac:dyDescent="0.2">
      <c r="A86" s="75"/>
      <c r="B86" s="75"/>
      <c r="C86" s="75"/>
      <c r="D86" s="75"/>
      <c r="E86" s="75"/>
      <c r="F86" s="75"/>
      <c r="G86" s="75"/>
      <c r="H86" s="75"/>
      <c r="I86" s="75"/>
      <c r="J86" s="75"/>
      <c r="K86" s="75"/>
      <c r="L86" s="75"/>
      <c r="M86" s="75"/>
      <c r="N86" s="75"/>
    </row>
    <row r="87" spans="1:14" x14ac:dyDescent="0.2">
      <c r="A87" s="75"/>
      <c r="B87" s="75"/>
      <c r="C87" s="75"/>
      <c r="D87" s="75"/>
      <c r="E87" s="75"/>
      <c r="F87" s="75"/>
      <c r="G87" s="75"/>
      <c r="H87" s="75"/>
      <c r="I87" s="75"/>
      <c r="J87" s="75"/>
      <c r="K87" s="75"/>
      <c r="L87" s="75"/>
      <c r="M87" s="75"/>
      <c r="N87" s="75"/>
    </row>
    <row r="88" spans="1:14" x14ac:dyDescent="0.2">
      <c r="A88" s="75"/>
      <c r="B88" s="75"/>
      <c r="C88" s="75"/>
      <c r="D88" s="75"/>
      <c r="E88" s="75"/>
      <c r="F88" s="75"/>
      <c r="G88" s="75"/>
      <c r="H88" s="75"/>
      <c r="I88" s="75"/>
      <c r="J88" s="75"/>
      <c r="K88" s="75"/>
      <c r="L88" s="75"/>
      <c r="M88" s="75"/>
      <c r="N88" s="75"/>
    </row>
    <row r="89" spans="1:14" x14ac:dyDescent="0.2">
      <c r="A89" s="75"/>
      <c r="B89" s="75"/>
      <c r="C89" s="75"/>
      <c r="D89" s="75"/>
      <c r="E89" s="75"/>
      <c r="F89" s="75"/>
      <c r="G89" s="75"/>
      <c r="H89" s="75"/>
      <c r="I89" s="75"/>
      <c r="J89" s="75"/>
      <c r="K89" s="75"/>
      <c r="L89" s="75"/>
      <c r="M89" s="75"/>
      <c r="N89" s="75"/>
    </row>
    <row r="90" spans="1:14" x14ac:dyDescent="0.2">
      <c r="A90" s="75"/>
      <c r="B90" s="75"/>
      <c r="C90" s="75"/>
      <c r="D90" s="75"/>
      <c r="E90" s="75"/>
      <c r="F90" s="75"/>
      <c r="G90" s="75"/>
      <c r="H90" s="75"/>
      <c r="I90" s="75"/>
      <c r="J90" s="75"/>
      <c r="K90" s="75"/>
      <c r="L90" s="75"/>
      <c r="M90" s="75"/>
      <c r="N90" s="75"/>
    </row>
    <row r="91" spans="1:14" x14ac:dyDescent="0.2">
      <c r="A91" s="75"/>
      <c r="B91" s="75"/>
      <c r="C91" s="75"/>
      <c r="D91" s="75"/>
      <c r="E91" s="75"/>
      <c r="F91" s="75"/>
      <c r="G91" s="75"/>
      <c r="H91" s="75"/>
      <c r="I91" s="75"/>
      <c r="J91" s="75"/>
      <c r="K91" s="75"/>
      <c r="L91" s="75"/>
      <c r="M91" s="75"/>
      <c r="N91" s="75"/>
    </row>
    <row r="92" spans="1:14" x14ac:dyDescent="0.2">
      <c r="A92" s="75"/>
      <c r="B92" s="75"/>
      <c r="C92" s="75"/>
      <c r="D92" s="75"/>
      <c r="E92" s="75"/>
      <c r="F92" s="75"/>
      <c r="G92" s="75"/>
      <c r="H92" s="75"/>
      <c r="I92" s="75"/>
      <c r="J92" s="75"/>
      <c r="K92" s="75"/>
      <c r="L92" s="75"/>
      <c r="M92" s="75"/>
      <c r="N92" s="75"/>
    </row>
    <row r="93" spans="1:14" x14ac:dyDescent="0.2">
      <c r="A93" s="75"/>
      <c r="B93" s="75"/>
      <c r="C93" s="75"/>
      <c r="D93" s="75"/>
      <c r="E93" s="75"/>
      <c r="F93" s="75"/>
      <c r="G93" s="75"/>
      <c r="H93" s="75"/>
      <c r="I93" s="75"/>
      <c r="J93" s="75"/>
      <c r="K93" s="75"/>
      <c r="L93" s="75"/>
      <c r="M93" s="75"/>
      <c r="N93" s="75"/>
    </row>
    <row r="94" spans="1:14" x14ac:dyDescent="0.2">
      <c r="A94" s="75"/>
      <c r="B94" s="75"/>
      <c r="C94" s="75"/>
      <c r="D94" s="75"/>
      <c r="E94" s="75"/>
      <c r="F94" s="75"/>
      <c r="G94" s="75"/>
      <c r="H94" s="75"/>
      <c r="I94" s="75"/>
      <c r="J94" s="75"/>
      <c r="K94" s="75"/>
      <c r="L94" s="75"/>
      <c r="M94" s="75"/>
      <c r="N94" s="75"/>
    </row>
    <row r="95" spans="1:14" x14ac:dyDescent="0.2">
      <c r="A95" s="75"/>
      <c r="B95" s="75"/>
      <c r="C95" s="75"/>
      <c r="D95" s="75"/>
      <c r="E95" s="75"/>
      <c r="F95" s="75"/>
      <c r="G95" s="75"/>
      <c r="H95" s="75"/>
      <c r="I95" s="75"/>
      <c r="J95" s="75"/>
      <c r="K95" s="75"/>
      <c r="L95" s="75"/>
      <c r="M95" s="75"/>
      <c r="N95" s="75"/>
    </row>
    <row r="96" spans="1:14" x14ac:dyDescent="0.2">
      <c r="A96" s="75"/>
      <c r="B96" s="75"/>
      <c r="C96" s="75"/>
      <c r="D96" s="75"/>
      <c r="E96" s="75"/>
      <c r="F96" s="75"/>
      <c r="G96" s="75"/>
      <c r="H96" s="75"/>
      <c r="I96" s="75"/>
      <c r="J96" s="75"/>
      <c r="K96" s="75"/>
      <c r="L96" s="75"/>
      <c r="M96" s="75"/>
      <c r="N96" s="75"/>
    </row>
    <row r="97" spans="1:14" x14ac:dyDescent="0.2">
      <c r="A97" s="75"/>
      <c r="B97" s="75"/>
      <c r="C97" s="75"/>
      <c r="D97" s="75"/>
      <c r="E97" s="75"/>
      <c r="F97" s="75"/>
      <c r="G97" s="75"/>
      <c r="H97" s="75"/>
      <c r="I97" s="75"/>
      <c r="J97" s="75"/>
      <c r="K97" s="75"/>
      <c r="L97" s="75"/>
      <c r="M97" s="75"/>
      <c r="N97" s="75"/>
    </row>
    <row r="98" spans="1:14" x14ac:dyDescent="0.2">
      <c r="A98" s="75"/>
      <c r="B98" s="75"/>
      <c r="C98" s="75"/>
      <c r="D98" s="75"/>
      <c r="E98" s="75"/>
      <c r="F98" s="75"/>
      <c r="G98" s="75"/>
      <c r="H98" s="75"/>
      <c r="I98" s="75"/>
      <c r="J98" s="75"/>
      <c r="K98" s="75"/>
      <c r="L98" s="75"/>
      <c r="M98" s="75"/>
      <c r="N98" s="75"/>
    </row>
    <row r="99" spans="1:14" x14ac:dyDescent="0.2">
      <c r="A99" s="75"/>
      <c r="B99" s="75"/>
      <c r="C99" s="75"/>
      <c r="D99" s="75"/>
      <c r="E99" s="75"/>
      <c r="F99" s="75"/>
      <c r="G99" s="75"/>
      <c r="H99" s="75"/>
      <c r="I99" s="75"/>
      <c r="J99" s="75"/>
      <c r="K99" s="75"/>
      <c r="L99" s="75"/>
      <c r="M99" s="75"/>
      <c r="N99" s="75"/>
    </row>
  </sheetData>
  <mergeCells count="2">
    <mergeCell ref="A1:C1"/>
    <mergeCell ref="A3:C3"/>
  </mergeCells>
  <phoneticPr fontId="25" type="noConversion"/>
  <pageMargins left="0.98425196850393704" right="0.39370078740157483" top="0.59055118110236227" bottom="0.39370078740157483" header="0.51181102362204722" footer="0.27559055118110237"/>
  <pageSetup paperSize="9" scale="90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/>
  <dimension ref="A1:N107"/>
  <sheetViews>
    <sheetView showGridLines="0" zoomScale="80" zoomScaleNormal="80" workbookViewId="0">
      <pane ySplit="1" topLeftCell="A2" activePane="bottomLeft" state="frozen"/>
      <selection pane="bottomLeft" activeCell="H86" sqref="H86"/>
    </sheetView>
  </sheetViews>
  <sheetFormatPr defaultColWidth="9.140625" defaultRowHeight="15.75" x14ac:dyDescent="0.2"/>
  <cols>
    <col min="1" max="1" width="5.42578125" style="7" customWidth="1"/>
    <col min="2" max="2" width="24.7109375" style="4" customWidth="1"/>
    <col min="3" max="4" width="14.85546875" style="4" customWidth="1"/>
    <col min="5" max="5" width="12.140625" style="8" customWidth="1"/>
    <col min="6" max="16384" width="9.140625" style="4"/>
  </cols>
  <sheetData>
    <row r="1" spans="1:14" x14ac:dyDescent="0.2">
      <c r="A1" s="9" t="s">
        <v>474</v>
      </c>
    </row>
    <row r="2" spans="1:14" s="13" customFormat="1" ht="11.25" x14ac:dyDescent="0.2">
      <c r="A2" s="12"/>
      <c r="E2" s="14"/>
    </row>
    <row r="3" spans="1:14" ht="18.75" x14ac:dyDescent="0.2">
      <c r="A3" s="10" t="s">
        <v>191</v>
      </c>
    </row>
    <row r="4" spans="1:14" s="20" customFormat="1" ht="18.75" customHeight="1" x14ac:dyDescent="0.2">
      <c r="A4" s="163"/>
      <c r="C4" s="19"/>
      <c r="D4" s="19"/>
      <c r="E4" s="19"/>
      <c r="F4" s="164"/>
      <c r="H4" s="19"/>
      <c r="I4" s="19"/>
      <c r="K4" s="30"/>
    </row>
    <row r="6" spans="1:14" s="1" customFormat="1" ht="20.25" x14ac:dyDescent="0.2">
      <c r="A6" s="125" t="s">
        <v>194</v>
      </c>
      <c r="B6" s="126"/>
      <c r="C6" s="126"/>
      <c r="D6" s="126"/>
      <c r="E6" s="126"/>
      <c r="F6" s="127"/>
      <c r="G6" s="127"/>
      <c r="H6" s="127"/>
      <c r="I6" s="127"/>
      <c r="J6" s="127"/>
      <c r="K6" s="127"/>
      <c r="L6" s="127"/>
      <c r="M6" s="127"/>
      <c r="N6" s="127"/>
    </row>
    <row r="7" spans="1:14" s="11" customFormat="1" ht="13.5" thickBot="1" x14ac:dyDescent="0.25">
      <c r="A7" s="58" t="s">
        <v>260</v>
      </c>
      <c r="B7" s="128"/>
      <c r="C7" s="128"/>
      <c r="E7" s="258">
        <v>42064</v>
      </c>
      <c r="F7" s="129"/>
      <c r="G7" s="129"/>
      <c r="H7" s="129"/>
      <c r="I7" s="129"/>
      <c r="J7" s="129"/>
      <c r="K7" s="129"/>
      <c r="L7" s="129"/>
      <c r="M7" s="129"/>
      <c r="N7" s="129"/>
    </row>
    <row r="8" spans="1:14" s="3" customFormat="1" ht="60" customHeight="1" thickBot="1" x14ac:dyDescent="0.25">
      <c r="A8" s="130" t="s">
        <v>0</v>
      </c>
      <c r="B8" s="131" t="s">
        <v>193</v>
      </c>
      <c r="C8" s="132" t="s">
        <v>2</v>
      </c>
      <c r="D8" s="133" t="s">
        <v>192</v>
      </c>
      <c r="E8" s="132" t="s">
        <v>399</v>
      </c>
      <c r="F8" s="134"/>
      <c r="G8" s="134"/>
      <c r="H8" s="134"/>
      <c r="I8" s="134"/>
      <c r="J8" s="134"/>
      <c r="K8" s="134"/>
      <c r="L8" s="134"/>
      <c r="M8" s="134"/>
      <c r="N8" s="134"/>
    </row>
    <row r="9" spans="1:14" ht="18.75" customHeight="1" x14ac:dyDescent="0.2">
      <c r="A9" s="312" t="s">
        <v>115</v>
      </c>
      <c r="B9" s="63" t="s">
        <v>58</v>
      </c>
      <c r="C9" s="313">
        <v>29.707812154424001</v>
      </c>
      <c r="D9" s="313">
        <v>30.044479394490001</v>
      </c>
      <c r="E9" s="325">
        <f>C9-30.04</f>
        <v>-0.3321878455759979</v>
      </c>
      <c r="F9" s="135"/>
      <c r="G9" s="135"/>
      <c r="H9" s="135"/>
      <c r="I9" s="135"/>
      <c r="J9" s="135"/>
      <c r="K9" s="135"/>
      <c r="L9" s="135"/>
      <c r="M9" s="135"/>
      <c r="N9" s="135"/>
    </row>
    <row r="10" spans="1:14" ht="18.75" customHeight="1" x14ac:dyDescent="0.2">
      <c r="A10" s="314" t="s">
        <v>116</v>
      </c>
      <c r="B10" s="64" t="s">
        <v>57</v>
      </c>
      <c r="C10" s="315">
        <v>26.461004834979999</v>
      </c>
      <c r="D10" s="315">
        <v>27.312381753204999</v>
      </c>
      <c r="E10" s="326">
        <f t="shared" ref="E10:E73" si="0">C10-D10</f>
        <v>-0.85137691822500017</v>
      </c>
      <c r="F10" s="135"/>
      <c r="G10" s="135"/>
      <c r="H10" s="135"/>
      <c r="I10" s="135"/>
      <c r="J10" s="135"/>
      <c r="K10" s="135"/>
      <c r="L10" s="135"/>
      <c r="M10" s="135"/>
      <c r="N10" s="135"/>
    </row>
    <row r="11" spans="1:14" ht="18.75" customHeight="1" x14ac:dyDescent="0.2">
      <c r="A11" s="314" t="s">
        <v>117</v>
      </c>
      <c r="B11" s="64" t="s">
        <v>66</v>
      </c>
      <c r="C11" s="315">
        <v>24.723769381303001</v>
      </c>
      <c r="D11" s="315">
        <v>24.979677856390001</v>
      </c>
      <c r="E11" s="326">
        <f t="shared" si="0"/>
        <v>-0.25590847508700065</v>
      </c>
      <c r="F11" s="135"/>
      <c r="G11" s="135"/>
      <c r="H11" s="135"/>
      <c r="I11" s="135"/>
      <c r="J11" s="135"/>
      <c r="K11" s="135"/>
      <c r="L11" s="135"/>
      <c r="M11" s="135"/>
      <c r="N11" s="135"/>
    </row>
    <row r="12" spans="1:14" ht="18.75" customHeight="1" x14ac:dyDescent="0.2">
      <c r="A12" s="314" t="s">
        <v>118</v>
      </c>
      <c r="B12" s="64" t="s">
        <v>85</v>
      </c>
      <c r="C12" s="315">
        <v>24.085465610888999</v>
      </c>
      <c r="D12" s="315">
        <v>24.078921536547998</v>
      </c>
      <c r="E12" s="326">
        <f t="shared" si="0"/>
        <v>6.544074341000794E-3</v>
      </c>
      <c r="F12" s="135"/>
      <c r="G12" s="135"/>
      <c r="H12" s="135"/>
      <c r="I12" s="135"/>
      <c r="J12" s="135"/>
      <c r="K12" s="135"/>
      <c r="L12" s="135"/>
      <c r="M12" s="135"/>
      <c r="N12" s="135"/>
    </row>
    <row r="13" spans="1:14" ht="18.75" customHeight="1" x14ac:dyDescent="0.2">
      <c r="A13" s="314" t="s">
        <v>111</v>
      </c>
      <c r="B13" s="64" t="s">
        <v>56</v>
      </c>
      <c r="C13" s="315">
        <v>23.575565103679999</v>
      </c>
      <c r="D13" s="315">
        <v>23.874462917989</v>
      </c>
      <c r="E13" s="326">
        <f>C13-23.87</f>
        <v>-0.29443489632000208</v>
      </c>
      <c r="F13" s="135"/>
      <c r="G13" s="135"/>
      <c r="H13" s="135"/>
      <c r="I13" s="135"/>
      <c r="J13" s="135"/>
      <c r="K13" s="135"/>
      <c r="L13" s="135"/>
      <c r="M13" s="135"/>
      <c r="N13" s="135"/>
    </row>
    <row r="14" spans="1:14" ht="18.75" customHeight="1" x14ac:dyDescent="0.2">
      <c r="A14" s="314" t="s">
        <v>119</v>
      </c>
      <c r="B14" s="64" t="s">
        <v>71</v>
      </c>
      <c r="C14" s="315">
        <v>21.789567016403002</v>
      </c>
      <c r="D14" s="315">
        <v>22.125757351853999</v>
      </c>
      <c r="E14" s="326">
        <f t="shared" si="0"/>
        <v>-0.33619033545099697</v>
      </c>
      <c r="F14" s="135"/>
      <c r="G14" s="135"/>
      <c r="H14" s="135"/>
      <c r="I14" s="135"/>
      <c r="J14" s="135"/>
      <c r="K14" s="135"/>
      <c r="L14" s="135"/>
      <c r="M14" s="135"/>
      <c r="N14" s="135"/>
    </row>
    <row r="15" spans="1:14" s="5" customFormat="1" ht="18.75" customHeight="1" x14ac:dyDescent="0.2">
      <c r="A15" s="314" t="s">
        <v>120</v>
      </c>
      <c r="B15" s="64" t="s">
        <v>59</v>
      </c>
      <c r="C15" s="315">
        <v>21.157348388271</v>
      </c>
      <c r="D15" s="315">
        <v>22.564195957020001</v>
      </c>
      <c r="E15" s="326">
        <f>C15-22.56</f>
        <v>-1.4026516117289987</v>
      </c>
      <c r="F15" s="136"/>
      <c r="G15" s="136"/>
      <c r="H15" s="136"/>
      <c r="I15" s="136"/>
      <c r="J15" s="136"/>
      <c r="K15" s="136"/>
      <c r="L15" s="136"/>
      <c r="M15" s="136"/>
      <c r="N15" s="136"/>
    </row>
    <row r="16" spans="1:14" ht="18.75" customHeight="1" x14ac:dyDescent="0.2">
      <c r="A16" s="314" t="s">
        <v>121</v>
      </c>
      <c r="B16" s="64" t="s">
        <v>76</v>
      </c>
      <c r="C16" s="315">
        <v>21.080478252976</v>
      </c>
      <c r="D16" s="315">
        <v>21.461731981222002</v>
      </c>
      <c r="E16" s="326">
        <f t="shared" si="0"/>
        <v>-0.38125372824600134</v>
      </c>
      <c r="F16" s="135"/>
      <c r="G16" s="135"/>
      <c r="H16" s="135"/>
      <c r="I16" s="135"/>
      <c r="J16" s="135"/>
      <c r="K16" s="135"/>
      <c r="L16" s="135"/>
      <c r="M16" s="135"/>
      <c r="N16" s="135"/>
    </row>
    <row r="17" spans="1:14" ht="18.75" customHeight="1" x14ac:dyDescent="0.2">
      <c r="A17" s="314" t="s">
        <v>112</v>
      </c>
      <c r="B17" s="64" t="s">
        <v>86</v>
      </c>
      <c r="C17" s="315">
        <v>20.789397310630999</v>
      </c>
      <c r="D17" s="315">
        <v>21.805165908871</v>
      </c>
      <c r="E17" s="326">
        <f t="shared" si="0"/>
        <v>-1.0157685982400011</v>
      </c>
      <c r="F17" s="135"/>
      <c r="G17" s="135"/>
      <c r="H17" s="135"/>
      <c r="I17" s="135"/>
      <c r="J17" s="135"/>
      <c r="K17" s="135"/>
      <c r="L17" s="135"/>
      <c r="M17" s="135"/>
      <c r="N17" s="135"/>
    </row>
    <row r="18" spans="1:14" ht="18.75" customHeight="1" x14ac:dyDescent="0.2">
      <c r="A18" s="314" t="s">
        <v>122</v>
      </c>
      <c r="B18" s="64" t="s">
        <v>88</v>
      </c>
      <c r="C18" s="315">
        <v>20.248322819664999</v>
      </c>
      <c r="D18" s="315">
        <v>20.386502453188999</v>
      </c>
      <c r="E18" s="326">
        <f t="shared" si="0"/>
        <v>-0.13817963352400042</v>
      </c>
      <c r="F18" s="135"/>
      <c r="G18" s="135"/>
      <c r="H18" s="135"/>
      <c r="I18" s="135"/>
      <c r="J18" s="135"/>
      <c r="K18" s="135"/>
      <c r="L18" s="135"/>
      <c r="M18" s="135"/>
      <c r="N18" s="135"/>
    </row>
    <row r="19" spans="1:14" ht="18.75" customHeight="1" x14ac:dyDescent="0.2">
      <c r="A19" s="314" t="s">
        <v>123</v>
      </c>
      <c r="B19" s="64" t="s">
        <v>64</v>
      </c>
      <c r="C19" s="315">
        <v>19.758602978942001</v>
      </c>
      <c r="D19" s="315">
        <v>19.912686183872001</v>
      </c>
      <c r="E19" s="326">
        <f t="shared" si="0"/>
        <v>-0.15408320493000005</v>
      </c>
      <c r="F19" s="135"/>
      <c r="G19" s="135"/>
      <c r="H19" s="135"/>
      <c r="I19" s="135"/>
      <c r="J19" s="135"/>
      <c r="K19" s="135"/>
      <c r="L19" s="135"/>
      <c r="M19" s="135"/>
      <c r="N19" s="135"/>
    </row>
    <row r="20" spans="1:14" ht="18.75" customHeight="1" x14ac:dyDescent="0.2">
      <c r="A20" s="314" t="s">
        <v>124</v>
      </c>
      <c r="B20" s="64" t="s">
        <v>75</v>
      </c>
      <c r="C20" s="315">
        <v>19.518980005795001</v>
      </c>
      <c r="D20" s="315">
        <v>20.660678064329002</v>
      </c>
      <c r="E20" s="326">
        <f t="shared" si="0"/>
        <v>-1.1416980585340006</v>
      </c>
      <c r="F20" s="135"/>
      <c r="G20" s="135"/>
      <c r="H20" s="135"/>
      <c r="I20" s="135"/>
      <c r="J20" s="135"/>
      <c r="K20" s="135"/>
      <c r="L20" s="135"/>
      <c r="M20" s="135"/>
      <c r="N20" s="135"/>
    </row>
    <row r="21" spans="1:14" ht="18.75" customHeight="1" x14ac:dyDescent="0.2">
      <c r="A21" s="314" t="s">
        <v>125</v>
      </c>
      <c r="B21" s="64" t="s">
        <v>68</v>
      </c>
      <c r="C21" s="315">
        <v>19.373321396598001</v>
      </c>
      <c r="D21" s="315">
        <v>19.964189794090998</v>
      </c>
      <c r="E21" s="326">
        <f t="shared" si="0"/>
        <v>-0.59086839749299713</v>
      </c>
      <c r="F21" s="135"/>
      <c r="G21" s="135"/>
      <c r="H21" s="135"/>
      <c r="I21" s="135"/>
      <c r="J21" s="135"/>
      <c r="K21" s="135"/>
      <c r="L21" s="135"/>
      <c r="M21" s="135"/>
      <c r="N21" s="135"/>
    </row>
    <row r="22" spans="1:14" ht="18.75" customHeight="1" x14ac:dyDescent="0.2">
      <c r="A22" s="314" t="s">
        <v>126</v>
      </c>
      <c r="B22" s="64" t="s">
        <v>55</v>
      </c>
      <c r="C22" s="315">
        <v>19.228787358296</v>
      </c>
      <c r="D22" s="315">
        <v>19.724035268521</v>
      </c>
      <c r="E22" s="326">
        <f>C22-19.72</f>
        <v>-0.49121264170399925</v>
      </c>
      <c r="F22" s="135"/>
      <c r="G22" s="135"/>
      <c r="H22" s="135"/>
      <c r="I22" s="135"/>
      <c r="J22" s="135"/>
      <c r="K22" s="135"/>
      <c r="L22" s="135"/>
      <c r="M22" s="135"/>
      <c r="N22" s="135"/>
    </row>
    <row r="23" spans="1:14" ht="18.75" customHeight="1" x14ac:dyDescent="0.2">
      <c r="A23" s="314" t="s">
        <v>127</v>
      </c>
      <c r="B23" s="66" t="s">
        <v>78</v>
      </c>
      <c r="C23" s="315">
        <v>18.825735718407</v>
      </c>
      <c r="D23" s="315">
        <v>19.200807847663</v>
      </c>
      <c r="E23" s="326">
        <f>C23-19.2</f>
        <v>-0.37426428159299974</v>
      </c>
      <c r="F23" s="135"/>
      <c r="G23" s="135"/>
      <c r="H23" s="135"/>
      <c r="I23" s="135"/>
      <c r="J23" s="135"/>
      <c r="K23" s="135"/>
      <c r="L23" s="135"/>
      <c r="M23" s="135"/>
      <c r="N23" s="135"/>
    </row>
    <row r="24" spans="1:14" ht="18.75" customHeight="1" x14ac:dyDescent="0.2">
      <c r="A24" s="314" t="s">
        <v>128</v>
      </c>
      <c r="B24" s="64" t="s">
        <v>83</v>
      </c>
      <c r="C24" s="315">
        <v>18.748457171068001</v>
      </c>
      <c r="D24" s="315">
        <v>18.981203935536001</v>
      </c>
      <c r="E24" s="326">
        <f t="shared" si="0"/>
        <v>-0.23274676446800058</v>
      </c>
      <c r="F24" s="135"/>
      <c r="G24" s="135"/>
      <c r="H24" s="135"/>
      <c r="I24" s="135"/>
      <c r="J24" s="135"/>
      <c r="K24" s="135"/>
      <c r="L24" s="135"/>
      <c r="M24" s="135"/>
      <c r="N24" s="135"/>
    </row>
    <row r="25" spans="1:14" ht="18.75" customHeight="1" x14ac:dyDescent="0.2">
      <c r="A25" s="314" t="s">
        <v>129</v>
      </c>
      <c r="B25" s="64" t="s">
        <v>72</v>
      </c>
      <c r="C25" s="315">
        <v>18.746649512169</v>
      </c>
      <c r="D25" s="315">
        <v>19.025410099710001</v>
      </c>
      <c r="E25" s="326">
        <f t="shared" si="0"/>
        <v>-0.27876058754100086</v>
      </c>
      <c r="F25" s="135"/>
      <c r="G25" s="135"/>
      <c r="H25" s="135"/>
      <c r="I25" s="135"/>
      <c r="J25" s="135"/>
      <c r="K25" s="135"/>
      <c r="L25" s="135"/>
      <c r="M25" s="135"/>
      <c r="N25" s="135"/>
    </row>
    <row r="26" spans="1:14" ht="18.75" customHeight="1" x14ac:dyDescent="0.2">
      <c r="A26" s="314" t="s">
        <v>130</v>
      </c>
      <c r="B26" s="64" t="s">
        <v>54</v>
      </c>
      <c r="C26" s="315">
        <v>17.626494940202001</v>
      </c>
      <c r="D26" s="315">
        <v>17.617295308187</v>
      </c>
      <c r="E26" s="326">
        <f t="shared" si="0"/>
        <v>9.1996320150009581E-3</v>
      </c>
      <c r="F26" s="135"/>
      <c r="G26" s="135"/>
      <c r="H26" s="135"/>
      <c r="I26" s="135"/>
      <c r="J26" s="135"/>
      <c r="K26" s="135"/>
      <c r="L26" s="135"/>
      <c r="M26" s="135"/>
      <c r="N26" s="135"/>
    </row>
    <row r="27" spans="1:14" ht="18.75" customHeight="1" x14ac:dyDescent="0.2">
      <c r="A27" s="314"/>
      <c r="B27" s="323" t="s">
        <v>77</v>
      </c>
      <c r="C27" s="324">
        <v>17.326438391359002</v>
      </c>
      <c r="D27" s="324">
        <v>17.547089968413001</v>
      </c>
      <c r="E27" s="327">
        <f t="shared" si="0"/>
        <v>-0.2206515770539994</v>
      </c>
      <c r="F27" s="135"/>
      <c r="G27" s="135"/>
      <c r="H27" s="135"/>
      <c r="I27" s="135"/>
      <c r="J27" s="135"/>
      <c r="K27" s="135"/>
      <c r="L27" s="135"/>
      <c r="M27" s="135"/>
      <c r="N27" s="135"/>
    </row>
    <row r="28" spans="1:14" ht="18.75" customHeight="1" x14ac:dyDescent="0.25">
      <c r="A28" s="316">
        <v>19</v>
      </c>
      <c r="B28" s="64" t="s">
        <v>74</v>
      </c>
      <c r="C28" s="315">
        <v>17.225509533200999</v>
      </c>
      <c r="D28" s="315">
        <v>17.751479289940001</v>
      </c>
      <c r="E28" s="326">
        <f>C28-17.75</f>
        <v>-0.52449046679900135</v>
      </c>
      <c r="F28" s="135"/>
      <c r="G28" s="135"/>
      <c r="H28" s="135"/>
      <c r="I28" s="135"/>
      <c r="J28" s="135"/>
      <c r="K28" s="135"/>
      <c r="L28" s="135"/>
      <c r="M28" s="135"/>
      <c r="N28" s="135"/>
    </row>
    <row r="29" spans="1:14" ht="18.75" customHeight="1" x14ac:dyDescent="0.2">
      <c r="A29" s="314" t="s">
        <v>131</v>
      </c>
      <c r="B29" s="64" t="s">
        <v>67</v>
      </c>
      <c r="C29" s="315">
        <v>17.170875528778001</v>
      </c>
      <c r="D29" s="315">
        <v>17.183694398154</v>
      </c>
      <c r="E29" s="326">
        <f t="shared" si="0"/>
        <v>-1.2818869375998077E-2</v>
      </c>
      <c r="F29" s="135"/>
      <c r="G29" s="135"/>
      <c r="H29" s="135"/>
      <c r="I29" s="135"/>
      <c r="J29" s="135"/>
      <c r="K29" s="135"/>
      <c r="L29" s="135"/>
      <c r="M29" s="135"/>
      <c r="N29" s="135"/>
    </row>
    <row r="30" spans="1:14" ht="18.75" customHeight="1" x14ac:dyDescent="0.2">
      <c r="A30" s="314" t="s">
        <v>132</v>
      </c>
      <c r="B30" s="64" t="s">
        <v>84</v>
      </c>
      <c r="C30" s="315">
        <v>17.015607913311001</v>
      </c>
      <c r="D30" s="315">
        <v>17.130927527587001</v>
      </c>
      <c r="E30" s="326">
        <f>C30-17.13</f>
        <v>-0.11439208668899781</v>
      </c>
      <c r="F30" s="135"/>
      <c r="G30" s="135"/>
      <c r="H30" s="135"/>
      <c r="I30" s="135"/>
      <c r="J30" s="135"/>
      <c r="K30" s="135"/>
      <c r="L30" s="135"/>
      <c r="M30" s="135"/>
      <c r="N30" s="135"/>
    </row>
    <row r="31" spans="1:14" ht="18.75" customHeight="1" x14ac:dyDescent="0.2">
      <c r="A31" s="314" t="s">
        <v>133</v>
      </c>
      <c r="B31" s="64" t="s">
        <v>51</v>
      </c>
      <c r="C31" s="315">
        <v>16.998899351839999</v>
      </c>
      <c r="D31" s="315">
        <v>17.671517671517002</v>
      </c>
      <c r="E31" s="326">
        <f t="shared" si="0"/>
        <v>-0.67261831967700303</v>
      </c>
      <c r="F31" s="135"/>
      <c r="G31" s="135"/>
      <c r="H31" s="135"/>
      <c r="I31" s="135"/>
      <c r="J31" s="135"/>
      <c r="K31" s="135"/>
      <c r="L31" s="135"/>
      <c r="M31" s="135"/>
      <c r="N31" s="135"/>
    </row>
    <row r="32" spans="1:14" ht="18.75" customHeight="1" x14ac:dyDescent="0.2">
      <c r="A32" s="331"/>
      <c r="B32" s="323" t="s">
        <v>63</v>
      </c>
      <c r="C32" s="324">
        <v>16.837403805706</v>
      </c>
      <c r="D32" s="324">
        <v>17.247544107094001</v>
      </c>
      <c r="E32" s="329">
        <f t="shared" si="0"/>
        <v>-0.41014030138800095</v>
      </c>
      <c r="F32" s="135"/>
      <c r="G32" s="135"/>
      <c r="H32" s="135"/>
      <c r="I32" s="135"/>
      <c r="J32" s="135"/>
      <c r="K32" s="135"/>
      <c r="L32" s="135"/>
      <c r="M32" s="135"/>
      <c r="N32" s="135"/>
    </row>
    <row r="33" spans="1:14" ht="18.75" customHeight="1" x14ac:dyDescent="0.2">
      <c r="A33" s="314" t="s">
        <v>134</v>
      </c>
      <c r="B33" s="64" t="s">
        <v>61</v>
      </c>
      <c r="C33" s="315">
        <v>16.26292238852</v>
      </c>
      <c r="D33" s="315">
        <v>16.532942447153001</v>
      </c>
      <c r="E33" s="326">
        <f t="shared" si="0"/>
        <v>-0.27002005863300127</v>
      </c>
      <c r="F33" s="135"/>
      <c r="G33" s="135"/>
      <c r="H33" s="135"/>
      <c r="I33" s="135"/>
      <c r="J33" s="135"/>
      <c r="K33" s="135"/>
      <c r="L33" s="135"/>
      <c r="M33" s="135"/>
      <c r="N33" s="135"/>
    </row>
    <row r="34" spans="1:14" ht="18.75" customHeight="1" x14ac:dyDescent="0.2">
      <c r="A34" s="331"/>
      <c r="B34" s="323" t="s">
        <v>89</v>
      </c>
      <c r="C34" s="324">
        <v>15.861558644317</v>
      </c>
      <c r="D34" s="324">
        <v>15.985699416700999</v>
      </c>
      <c r="E34" s="329">
        <f>C34-15.99</f>
        <v>-0.12844135568299997</v>
      </c>
      <c r="F34" s="135"/>
      <c r="G34" s="135"/>
      <c r="H34" s="135"/>
      <c r="I34" s="135"/>
      <c r="J34" s="135"/>
      <c r="K34" s="135"/>
      <c r="L34" s="135"/>
      <c r="M34" s="135"/>
      <c r="N34" s="135"/>
    </row>
    <row r="35" spans="1:14" ht="18.75" customHeight="1" x14ac:dyDescent="0.25">
      <c r="A35" s="316" t="s">
        <v>135</v>
      </c>
      <c r="B35" s="64" t="s">
        <v>65</v>
      </c>
      <c r="C35" s="315">
        <v>15.852317360564999</v>
      </c>
      <c r="D35" s="315">
        <v>16.22309505106</v>
      </c>
      <c r="E35" s="326">
        <f>C35-16.22</f>
        <v>-0.36768263943499946</v>
      </c>
      <c r="F35" s="135"/>
      <c r="G35" s="135"/>
      <c r="H35" s="135"/>
      <c r="I35" s="135"/>
      <c r="J35" s="135"/>
      <c r="K35" s="135"/>
      <c r="L35" s="135"/>
      <c r="M35" s="135"/>
      <c r="N35" s="135"/>
    </row>
    <row r="36" spans="1:14" ht="18.75" customHeight="1" x14ac:dyDescent="0.2">
      <c r="A36" s="314" t="s">
        <v>136</v>
      </c>
      <c r="B36" s="64" t="s">
        <v>30</v>
      </c>
      <c r="C36" s="315">
        <v>15.538272465468999</v>
      </c>
      <c r="D36" s="315">
        <v>16.268319973585999</v>
      </c>
      <c r="E36" s="326">
        <f t="shared" si="0"/>
        <v>-0.73004750811699992</v>
      </c>
      <c r="F36" s="135"/>
      <c r="G36" s="135"/>
      <c r="H36" s="135"/>
      <c r="I36" s="135"/>
      <c r="J36" s="135"/>
      <c r="K36" s="135"/>
      <c r="L36" s="135"/>
      <c r="M36" s="135"/>
      <c r="N36" s="135"/>
    </row>
    <row r="37" spans="1:14" ht="18.75" customHeight="1" x14ac:dyDescent="0.2">
      <c r="A37" s="314" t="s">
        <v>137</v>
      </c>
      <c r="B37" s="64" t="s">
        <v>87</v>
      </c>
      <c r="C37" s="315">
        <v>15.407340074991</v>
      </c>
      <c r="D37" s="315">
        <v>15.516418588796</v>
      </c>
      <c r="E37" s="326">
        <f t="shared" si="0"/>
        <v>-0.10907851380500055</v>
      </c>
      <c r="F37" s="135"/>
      <c r="G37" s="135"/>
      <c r="H37" s="135"/>
      <c r="I37" s="135"/>
      <c r="J37" s="135"/>
      <c r="K37" s="135"/>
      <c r="L37" s="135"/>
      <c r="M37" s="135"/>
      <c r="N37" s="135"/>
    </row>
    <row r="38" spans="1:14" ht="18.75" customHeight="1" x14ac:dyDescent="0.2">
      <c r="A38" s="314" t="s">
        <v>138</v>
      </c>
      <c r="B38" s="66" t="s">
        <v>70</v>
      </c>
      <c r="C38" s="315">
        <v>14.664115339254</v>
      </c>
      <c r="D38" s="315">
        <v>14.79168170987</v>
      </c>
      <c r="E38" s="326">
        <f t="shared" si="0"/>
        <v>-0.12756637061599996</v>
      </c>
      <c r="F38" s="135"/>
      <c r="G38" s="135"/>
      <c r="H38" s="135"/>
      <c r="I38" s="135"/>
      <c r="J38" s="135"/>
      <c r="K38" s="135"/>
      <c r="L38" s="135"/>
      <c r="M38" s="135"/>
      <c r="N38" s="135"/>
    </row>
    <row r="39" spans="1:14" ht="18.75" customHeight="1" x14ac:dyDescent="0.2">
      <c r="A39" s="314" t="s">
        <v>139</v>
      </c>
      <c r="B39" s="64" t="s">
        <v>53</v>
      </c>
      <c r="C39" s="315">
        <v>14.215503297250001</v>
      </c>
      <c r="D39" s="315">
        <v>14.775413711583001</v>
      </c>
      <c r="E39" s="326">
        <f t="shared" si="0"/>
        <v>-0.55991041433300026</v>
      </c>
      <c r="F39" s="135"/>
      <c r="G39" s="135"/>
      <c r="H39" s="135"/>
      <c r="I39" s="135"/>
      <c r="J39" s="135"/>
      <c r="K39" s="135"/>
      <c r="L39" s="135"/>
      <c r="M39" s="135"/>
      <c r="N39" s="135"/>
    </row>
    <row r="40" spans="1:14" ht="18.75" customHeight="1" x14ac:dyDescent="0.2">
      <c r="A40" s="314" t="s">
        <v>140</v>
      </c>
      <c r="B40" s="64" t="s">
        <v>52</v>
      </c>
      <c r="C40" s="315">
        <v>13.623453364237999</v>
      </c>
      <c r="D40" s="315">
        <v>13.734452025725</v>
      </c>
      <c r="E40" s="326">
        <f t="shared" si="0"/>
        <v>-0.11099866148700066</v>
      </c>
      <c r="F40" s="135"/>
      <c r="G40" s="135"/>
      <c r="H40" s="135"/>
      <c r="I40" s="135"/>
      <c r="J40" s="135"/>
      <c r="K40" s="135"/>
      <c r="L40" s="135"/>
      <c r="M40" s="135"/>
      <c r="N40" s="135"/>
    </row>
    <row r="41" spans="1:14" ht="18.75" customHeight="1" x14ac:dyDescent="0.2">
      <c r="A41" s="314" t="s">
        <v>141</v>
      </c>
      <c r="B41" s="64" t="s">
        <v>38</v>
      </c>
      <c r="C41" s="315">
        <v>13.445145193707001</v>
      </c>
      <c r="D41" s="315">
        <v>14.096610991752</v>
      </c>
      <c r="E41" s="326">
        <f t="shared" si="0"/>
        <v>-0.65146579804499893</v>
      </c>
      <c r="F41" s="135"/>
      <c r="G41" s="135"/>
      <c r="H41" s="135"/>
      <c r="I41" s="135"/>
      <c r="J41" s="135"/>
      <c r="K41" s="135"/>
      <c r="L41" s="135"/>
      <c r="M41" s="135"/>
      <c r="N41" s="135"/>
    </row>
    <row r="42" spans="1:14" ht="18.75" customHeight="1" x14ac:dyDescent="0.2">
      <c r="A42" s="314" t="s">
        <v>142</v>
      </c>
      <c r="B42" s="64" t="s">
        <v>73</v>
      </c>
      <c r="C42" s="315">
        <v>13.436414751116001</v>
      </c>
      <c r="D42" s="315">
        <v>13.448817595501</v>
      </c>
      <c r="E42" s="326">
        <f t="shared" si="0"/>
        <v>-1.2402844384999057E-2</v>
      </c>
      <c r="F42" s="135"/>
      <c r="G42" s="135"/>
      <c r="H42" s="135"/>
      <c r="I42" s="135"/>
      <c r="J42" s="135"/>
      <c r="K42" s="135"/>
      <c r="L42" s="135"/>
      <c r="M42" s="135"/>
      <c r="N42" s="135"/>
    </row>
    <row r="43" spans="1:14" ht="18.75" customHeight="1" x14ac:dyDescent="0.2">
      <c r="A43" s="314" t="s">
        <v>143</v>
      </c>
      <c r="B43" s="64" t="s">
        <v>62</v>
      </c>
      <c r="C43" s="315">
        <v>13.090633933075001</v>
      </c>
      <c r="D43" s="315">
        <v>13.237766941314</v>
      </c>
      <c r="E43" s="326">
        <f t="shared" si="0"/>
        <v>-0.147133008238999</v>
      </c>
      <c r="F43" s="135"/>
      <c r="G43" s="135"/>
      <c r="H43" s="135"/>
      <c r="I43" s="135"/>
      <c r="J43" s="135"/>
      <c r="K43" s="135"/>
      <c r="L43" s="135"/>
      <c r="M43" s="135"/>
      <c r="N43" s="135"/>
    </row>
    <row r="44" spans="1:14" ht="18.75" customHeight="1" x14ac:dyDescent="0.2">
      <c r="A44" s="314" t="s">
        <v>144</v>
      </c>
      <c r="B44" s="64" t="s">
        <v>31</v>
      </c>
      <c r="C44" s="315">
        <v>12.700139072139001</v>
      </c>
      <c r="D44" s="315">
        <v>12.923011090111</v>
      </c>
      <c r="E44" s="326">
        <f t="shared" si="0"/>
        <v>-0.22287201797199963</v>
      </c>
      <c r="F44" s="135"/>
      <c r="G44" s="135"/>
      <c r="H44" s="135"/>
      <c r="I44" s="135"/>
      <c r="J44" s="135"/>
      <c r="K44" s="135"/>
      <c r="L44" s="135"/>
      <c r="M44" s="135"/>
      <c r="N44" s="135"/>
    </row>
    <row r="45" spans="1:14" ht="18.75" customHeight="1" x14ac:dyDescent="0.2">
      <c r="A45" s="314" t="s">
        <v>145</v>
      </c>
      <c r="B45" s="66" t="s">
        <v>46</v>
      </c>
      <c r="C45" s="315">
        <v>12.608480039671999</v>
      </c>
      <c r="D45" s="315">
        <v>12.955616166624999</v>
      </c>
      <c r="E45" s="326">
        <f t="shared" si="0"/>
        <v>-0.347136126953</v>
      </c>
      <c r="F45" s="135"/>
      <c r="G45" s="135"/>
      <c r="H45" s="135"/>
      <c r="I45" s="135"/>
      <c r="J45" s="135"/>
      <c r="K45" s="135"/>
      <c r="L45" s="135"/>
      <c r="M45" s="135"/>
      <c r="N45" s="135"/>
    </row>
    <row r="46" spans="1:14" ht="18.75" customHeight="1" x14ac:dyDescent="0.2">
      <c r="A46" s="314" t="s">
        <v>146</v>
      </c>
      <c r="B46" s="64" t="s">
        <v>44</v>
      </c>
      <c r="C46" s="315">
        <v>12.583150618752001</v>
      </c>
      <c r="D46" s="315">
        <v>12.902746293061</v>
      </c>
      <c r="E46" s="326">
        <f t="shared" si="0"/>
        <v>-0.31959567430899938</v>
      </c>
      <c r="F46" s="135"/>
      <c r="G46" s="135"/>
      <c r="H46" s="135"/>
      <c r="I46" s="135"/>
      <c r="J46" s="135"/>
      <c r="K46" s="135"/>
      <c r="L46" s="135"/>
      <c r="M46" s="135"/>
      <c r="N46" s="135"/>
    </row>
    <row r="47" spans="1:14" ht="18.75" customHeight="1" x14ac:dyDescent="0.2">
      <c r="A47" s="314" t="s">
        <v>147</v>
      </c>
      <c r="B47" s="64" t="s">
        <v>40</v>
      </c>
      <c r="C47" s="315">
        <v>12.173507462686</v>
      </c>
      <c r="D47" s="315">
        <v>12.681384742951</v>
      </c>
      <c r="E47" s="326">
        <f t="shared" si="0"/>
        <v>-0.50787728026499934</v>
      </c>
      <c r="F47" s="135"/>
      <c r="G47" s="135"/>
      <c r="H47" s="135"/>
      <c r="I47" s="135"/>
      <c r="J47" s="135"/>
      <c r="K47" s="135"/>
      <c r="L47" s="135"/>
      <c r="M47" s="135"/>
      <c r="N47" s="135"/>
    </row>
    <row r="48" spans="1:14" ht="18.75" customHeight="1" x14ac:dyDescent="0.2">
      <c r="A48" s="331"/>
      <c r="B48" s="330" t="s">
        <v>90</v>
      </c>
      <c r="C48" s="318">
        <v>12.056406522054999</v>
      </c>
      <c r="D48" s="318">
        <v>12.317764799055</v>
      </c>
      <c r="E48" s="329">
        <f t="shared" si="0"/>
        <v>-0.26135827700000114</v>
      </c>
      <c r="F48" s="135"/>
      <c r="G48" s="135"/>
      <c r="H48" s="135"/>
      <c r="I48" s="135"/>
      <c r="J48" s="135"/>
      <c r="K48" s="135"/>
      <c r="L48" s="135"/>
      <c r="M48" s="135"/>
      <c r="N48" s="135"/>
    </row>
    <row r="49" spans="1:14" ht="18.75" customHeight="1" x14ac:dyDescent="0.2">
      <c r="A49" s="317" t="s">
        <v>148</v>
      </c>
      <c r="B49" s="64" t="s">
        <v>39</v>
      </c>
      <c r="C49" s="315">
        <v>12.006623109281</v>
      </c>
      <c r="D49" s="315">
        <v>12.212476505862</v>
      </c>
      <c r="E49" s="326">
        <f t="shared" si="0"/>
        <v>-0.20585339658100033</v>
      </c>
      <c r="F49" s="135"/>
      <c r="G49" s="135"/>
      <c r="H49" s="135"/>
      <c r="I49" s="135"/>
      <c r="J49" s="135"/>
      <c r="K49" s="135"/>
      <c r="L49" s="135"/>
      <c r="M49" s="135"/>
      <c r="N49" s="135"/>
    </row>
    <row r="50" spans="1:14" ht="18.75" customHeight="1" x14ac:dyDescent="0.2">
      <c r="A50" s="314" t="s">
        <v>149</v>
      </c>
      <c r="B50" s="64" t="s">
        <v>26</v>
      </c>
      <c r="C50" s="315">
        <v>11.783608532859001</v>
      </c>
      <c r="D50" s="315">
        <v>12.221154259973</v>
      </c>
      <c r="E50" s="326">
        <f t="shared" si="0"/>
        <v>-0.43754572711399931</v>
      </c>
      <c r="F50" s="135"/>
      <c r="G50" s="135"/>
      <c r="H50" s="135"/>
      <c r="I50" s="135"/>
      <c r="J50" s="135"/>
      <c r="K50" s="135"/>
      <c r="L50" s="135"/>
      <c r="M50" s="135"/>
      <c r="N50" s="135"/>
    </row>
    <row r="51" spans="1:14" ht="18.75" customHeight="1" x14ac:dyDescent="0.2">
      <c r="A51" s="314" t="s">
        <v>150</v>
      </c>
      <c r="B51" s="64" t="s">
        <v>41</v>
      </c>
      <c r="C51" s="315">
        <v>11.652091704088001</v>
      </c>
      <c r="D51" s="315">
        <v>11.894351217205999</v>
      </c>
      <c r="E51" s="326">
        <f t="shared" si="0"/>
        <v>-0.24225951311799854</v>
      </c>
      <c r="F51" s="135"/>
      <c r="G51" s="135"/>
      <c r="H51" s="135"/>
      <c r="I51" s="135"/>
      <c r="J51" s="135"/>
      <c r="K51" s="135"/>
      <c r="L51" s="135"/>
      <c r="M51" s="135"/>
      <c r="N51" s="135"/>
    </row>
    <row r="52" spans="1:14" ht="18.75" customHeight="1" x14ac:dyDescent="0.2">
      <c r="A52" s="319" t="s">
        <v>151</v>
      </c>
      <c r="B52" s="64" t="s">
        <v>45</v>
      </c>
      <c r="C52" s="315">
        <v>11.652058628562999</v>
      </c>
      <c r="D52" s="315">
        <v>11.777270383736999</v>
      </c>
      <c r="E52" s="326">
        <f t="shared" si="0"/>
        <v>-0.12521175517399996</v>
      </c>
      <c r="F52" s="135"/>
      <c r="G52" s="135"/>
      <c r="H52" s="135"/>
      <c r="I52" s="135"/>
      <c r="J52" s="135"/>
      <c r="K52" s="135"/>
      <c r="L52" s="135"/>
      <c r="M52" s="135"/>
      <c r="N52" s="135"/>
    </row>
    <row r="53" spans="1:14" ht="18.75" customHeight="1" x14ac:dyDescent="0.2">
      <c r="A53" s="314" t="s">
        <v>152</v>
      </c>
      <c r="B53" s="64" t="s">
        <v>42</v>
      </c>
      <c r="C53" s="315">
        <v>11.311096892647001</v>
      </c>
      <c r="D53" s="315">
        <v>11.658831056833</v>
      </c>
      <c r="E53" s="326">
        <f t="shared" si="0"/>
        <v>-0.34773416418599901</v>
      </c>
      <c r="F53" s="135"/>
      <c r="G53" s="135"/>
      <c r="H53" s="135"/>
      <c r="I53" s="135"/>
      <c r="J53" s="135"/>
      <c r="K53" s="135"/>
      <c r="L53" s="135"/>
      <c r="M53" s="135"/>
      <c r="N53" s="135"/>
    </row>
    <row r="54" spans="1:14" ht="18.75" customHeight="1" x14ac:dyDescent="0.2">
      <c r="A54" s="314" t="s">
        <v>153</v>
      </c>
      <c r="B54" s="64" t="s">
        <v>69</v>
      </c>
      <c r="C54" s="315">
        <v>11.29334046128</v>
      </c>
      <c r="D54" s="315">
        <v>11.15205437605</v>
      </c>
      <c r="E54" s="326">
        <f t="shared" si="0"/>
        <v>0.14128608522999997</v>
      </c>
      <c r="F54" s="135"/>
      <c r="G54" s="135"/>
      <c r="H54" s="135"/>
      <c r="I54" s="135"/>
      <c r="J54" s="135"/>
      <c r="K54" s="135"/>
      <c r="L54" s="135"/>
      <c r="M54" s="135"/>
      <c r="N54" s="135"/>
    </row>
    <row r="55" spans="1:14" ht="18.75" customHeight="1" x14ac:dyDescent="0.2">
      <c r="A55" s="319" t="s">
        <v>154</v>
      </c>
      <c r="B55" s="64" t="s">
        <v>47</v>
      </c>
      <c r="C55" s="315">
        <v>11.144683323649</v>
      </c>
      <c r="D55" s="315">
        <v>11.743172574083999</v>
      </c>
      <c r="E55" s="326">
        <f t="shared" si="0"/>
        <v>-0.59848925043499968</v>
      </c>
      <c r="F55" s="135"/>
      <c r="G55" s="135"/>
      <c r="H55" s="135"/>
      <c r="I55" s="135"/>
      <c r="J55" s="135"/>
      <c r="K55" s="135"/>
      <c r="L55" s="135"/>
      <c r="M55" s="135"/>
      <c r="N55" s="135"/>
    </row>
    <row r="56" spans="1:14" ht="18.75" customHeight="1" x14ac:dyDescent="0.2">
      <c r="A56" s="314" t="s">
        <v>155</v>
      </c>
      <c r="B56" s="64" t="s">
        <v>24</v>
      </c>
      <c r="C56" s="315">
        <v>11.142362613587</v>
      </c>
      <c r="D56" s="315">
        <v>11.289485071396999</v>
      </c>
      <c r="E56" s="326">
        <f t="shared" si="0"/>
        <v>-0.14712245780999922</v>
      </c>
      <c r="F56" s="135"/>
      <c r="G56" s="135"/>
      <c r="H56" s="135"/>
      <c r="I56" s="135"/>
      <c r="J56" s="135"/>
      <c r="K56" s="135"/>
      <c r="L56" s="135"/>
      <c r="M56" s="135"/>
      <c r="N56" s="135"/>
    </row>
    <row r="57" spans="1:14" ht="18.75" customHeight="1" x14ac:dyDescent="0.2">
      <c r="A57" s="314" t="s">
        <v>156</v>
      </c>
      <c r="B57" s="64" t="s">
        <v>16</v>
      </c>
      <c r="C57" s="315">
        <v>10.9862830591</v>
      </c>
      <c r="D57" s="315">
        <v>11.291811209064001</v>
      </c>
      <c r="E57" s="326">
        <f>C57-11.29</f>
        <v>-0.30371694089999934</v>
      </c>
      <c r="F57" s="135"/>
      <c r="G57" s="135"/>
      <c r="H57" s="135"/>
      <c r="I57" s="135"/>
      <c r="J57" s="135"/>
      <c r="K57" s="135"/>
      <c r="L57" s="135"/>
      <c r="M57" s="135"/>
      <c r="N57" s="135"/>
    </row>
    <row r="58" spans="1:14" ht="18.75" customHeight="1" x14ac:dyDescent="0.2">
      <c r="A58" s="331"/>
      <c r="B58" s="323" t="s">
        <v>37</v>
      </c>
      <c r="C58" s="324">
        <v>10.937937657556001</v>
      </c>
      <c r="D58" s="324">
        <v>11.318074506822001</v>
      </c>
      <c r="E58" s="329">
        <f t="shared" si="0"/>
        <v>-0.380136849266</v>
      </c>
      <c r="F58" s="135"/>
      <c r="G58" s="135"/>
      <c r="H58" s="135"/>
      <c r="I58" s="135"/>
      <c r="J58" s="135"/>
      <c r="K58" s="135"/>
      <c r="L58" s="135"/>
      <c r="M58" s="135"/>
      <c r="N58" s="135"/>
    </row>
    <row r="59" spans="1:14" ht="18.75" customHeight="1" x14ac:dyDescent="0.2">
      <c r="A59" s="314" t="s">
        <v>157</v>
      </c>
      <c r="B59" s="64" t="s">
        <v>35</v>
      </c>
      <c r="C59" s="315">
        <v>10.792893826642</v>
      </c>
      <c r="D59" s="315">
        <v>11.238339796667001</v>
      </c>
      <c r="E59" s="326">
        <f t="shared" si="0"/>
        <v>-0.44544597002500019</v>
      </c>
      <c r="F59" s="135"/>
      <c r="G59" s="135"/>
      <c r="H59" s="135"/>
      <c r="I59" s="135"/>
      <c r="J59" s="135"/>
      <c r="K59" s="135"/>
      <c r="L59" s="135"/>
      <c r="M59" s="135"/>
      <c r="N59" s="135"/>
    </row>
    <row r="60" spans="1:14" ht="18.75" customHeight="1" x14ac:dyDescent="0.2">
      <c r="A60" s="314"/>
      <c r="B60" s="323" t="s">
        <v>49</v>
      </c>
      <c r="C60" s="324">
        <v>10.441857396477999</v>
      </c>
      <c r="D60" s="324">
        <v>10.805023751259</v>
      </c>
      <c r="E60" s="329">
        <f>C60-10.81</f>
        <v>-0.36814260352200101</v>
      </c>
      <c r="F60" s="135"/>
      <c r="G60" s="135"/>
      <c r="H60" s="135"/>
      <c r="I60" s="135"/>
      <c r="J60" s="135"/>
      <c r="K60" s="135"/>
      <c r="L60" s="135"/>
      <c r="M60" s="135"/>
      <c r="N60" s="135"/>
    </row>
    <row r="61" spans="1:14" ht="18.75" customHeight="1" x14ac:dyDescent="0.2">
      <c r="A61" s="314" t="s">
        <v>158</v>
      </c>
      <c r="B61" s="64" t="s">
        <v>33</v>
      </c>
      <c r="C61" s="315">
        <v>10.352358153794</v>
      </c>
      <c r="D61" s="315">
        <v>10.731734632452</v>
      </c>
      <c r="E61" s="326">
        <f t="shared" si="0"/>
        <v>-0.37937647865799917</v>
      </c>
      <c r="F61" s="135"/>
      <c r="G61" s="135"/>
      <c r="H61" s="135"/>
      <c r="I61" s="135"/>
      <c r="J61" s="135"/>
      <c r="K61" s="135"/>
      <c r="L61" s="135"/>
      <c r="M61" s="135"/>
      <c r="N61" s="135"/>
    </row>
    <row r="62" spans="1:14" ht="18.75" customHeight="1" x14ac:dyDescent="0.2">
      <c r="A62" s="314" t="s">
        <v>159</v>
      </c>
      <c r="B62" s="64" t="s">
        <v>12</v>
      </c>
      <c r="C62" s="315">
        <v>10.319650823197</v>
      </c>
      <c r="D62" s="315">
        <v>10.343720915304999</v>
      </c>
      <c r="E62" s="326">
        <f t="shared" si="0"/>
        <v>-2.4070092107999486E-2</v>
      </c>
      <c r="F62" s="135"/>
      <c r="G62" s="135"/>
      <c r="H62" s="135"/>
      <c r="I62" s="135"/>
      <c r="J62" s="135"/>
      <c r="K62" s="135"/>
      <c r="L62" s="135"/>
      <c r="M62" s="135"/>
      <c r="N62" s="135"/>
    </row>
    <row r="63" spans="1:14" ht="18.75" customHeight="1" x14ac:dyDescent="0.2">
      <c r="A63" s="314" t="s">
        <v>160</v>
      </c>
      <c r="B63" s="64" t="s">
        <v>25</v>
      </c>
      <c r="C63" s="315">
        <v>10.187609075043</v>
      </c>
      <c r="D63" s="315">
        <v>10.798429319370999</v>
      </c>
      <c r="E63" s="326">
        <f t="shared" si="0"/>
        <v>-0.61082024432799997</v>
      </c>
      <c r="F63" s="135"/>
      <c r="G63" s="135"/>
      <c r="H63" s="135"/>
      <c r="I63" s="135"/>
      <c r="J63" s="135"/>
      <c r="K63" s="135"/>
      <c r="L63" s="135"/>
      <c r="M63" s="135"/>
      <c r="N63" s="135"/>
    </row>
    <row r="64" spans="1:14" ht="18.75" customHeight="1" x14ac:dyDescent="0.2">
      <c r="A64" s="319" t="s">
        <v>161</v>
      </c>
      <c r="B64" s="64" t="s">
        <v>60</v>
      </c>
      <c r="C64" s="315">
        <v>9.9895881536320008</v>
      </c>
      <c r="D64" s="315">
        <v>10.426307265155</v>
      </c>
      <c r="E64" s="326">
        <f>C64-10.43</f>
        <v>-0.4404118463679989</v>
      </c>
      <c r="F64" s="135"/>
      <c r="G64" s="135"/>
      <c r="H64" s="135"/>
      <c r="I64" s="135"/>
      <c r="J64" s="135"/>
      <c r="K64" s="135"/>
      <c r="L64" s="135"/>
      <c r="M64" s="135"/>
      <c r="N64" s="135"/>
    </row>
    <row r="65" spans="1:14" ht="18.75" customHeight="1" x14ac:dyDescent="0.2">
      <c r="A65" s="314" t="s">
        <v>162</v>
      </c>
      <c r="B65" s="64" t="s">
        <v>36</v>
      </c>
      <c r="C65" s="315">
        <v>9.7329721362219992</v>
      </c>
      <c r="D65" s="315">
        <v>9.9893575851390004</v>
      </c>
      <c r="E65" s="326">
        <f t="shared" si="0"/>
        <v>-0.25638544891700121</v>
      </c>
      <c r="F65" s="135"/>
      <c r="G65" s="135"/>
      <c r="H65" s="135"/>
      <c r="I65" s="135"/>
      <c r="J65" s="135"/>
      <c r="K65" s="135"/>
      <c r="L65" s="135"/>
      <c r="M65" s="135"/>
      <c r="N65" s="135"/>
    </row>
    <row r="66" spans="1:14" ht="18.75" customHeight="1" x14ac:dyDescent="0.2">
      <c r="A66" s="314" t="s">
        <v>163</v>
      </c>
      <c r="B66" s="64" t="s">
        <v>20</v>
      </c>
      <c r="C66" s="315">
        <v>9.6354166666659999</v>
      </c>
      <c r="D66" s="315">
        <v>10.114583333333</v>
      </c>
      <c r="E66" s="326">
        <f>C66-10.11</f>
        <v>-0.47458333333399949</v>
      </c>
      <c r="F66" s="135"/>
      <c r="G66" s="135"/>
      <c r="H66" s="135"/>
      <c r="I66" s="135"/>
      <c r="J66" s="135"/>
      <c r="K66" s="135"/>
      <c r="L66" s="135"/>
      <c r="M66" s="135"/>
      <c r="N66" s="135"/>
    </row>
    <row r="67" spans="1:14" ht="18.75" customHeight="1" x14ac:dyDescent="0.2">
      <c r="A67" s="314" t="s">
        <v>164</v>
      </c>
      <c r="B67" s="64" t="s">
        <v>79</v>
      </c>
      <c r="C67" s="315">
        <v>9.4214265940749993</v>
      </c>
      <c r="D67" s="315">
        <v>9.3691365999199991</v>
      </c>
      <c r="E67" s="326">
        <f t="shared" si="0"/>
        <v>5.228999415500013E-2</v>
      </c>
      <c r="F67" s="135"/>
      <c r="G67" s="135"/>
      <c r="H67" s="135"/>
      <c r="I67" s="135"/>
      <c r="J67" s="135"/>
      <c r="K67" s="135"/>
      <c r="L67" s="135"/>
      <c r="M67" s="135"/>
      <c r="N67" s="135"/>
    </row>
    <row r="68" spans="1:14" ht="18.75" customHeight="1" x14ac:dyDescent="0.2">
      <c r="A68" s="314" t="s">
        <v>165</v>
      </c>
      <c r="B68" s="64" t="s">
        <v>82</v>
      </c>
      <c r="C68" s="315">
        <v>9.1217745586230006</v>
      </c>
      <c r="D68" s="315">
        <v>9.2311754941899995</v>
      </c>
      <c r="E68" s="326">
        <f t="shared" si="0"/>
        <v>-0.10940093556699892</v>
      </c>
      <c r="F68" s="135"/>
      <c r="G68" s="135"/>
      <c r="H68" s="135"/>
      <c r="I68" s="135"/>
      <c r="J68" s="135"/>
      <c r="K68" s="135"/>
      <c r="L68" s="135"/>
      <c r="M68" s="135"/>
      <c r="N68" s="135"/>
    </row>
    <row r="69" spans="1:14" ht="18.75" customHeight="1" x14ac:dyDescent="0.2">
      <c r="A69" s="314" t="s">
        <v>166</v>
      </c>
      <c r="B69" s="64" t="s">
        <v>80</v>
      </c>
      <c r="C69" s="315">
        <v>9.1030299861439996</v>
      </c>
      <c r="D69" s="315">
        <v>9.0141434210870006</v>
      </c>
      <c r="E69" s="326">
        <f t="shared" si="0"/>
        <v>8.888656505699899E-2</v>
      </c>
      <c r="F69" s="135"/>
      <c r="G69" s="135"/>
      <c r="H69" s="135"/>
      <c r="I69" s="135"/>
      <c r="J69" s="135"/>
      <c r="K69" s="135"/>
      <c r="L69" s="135"/>
      <c r="M69" s="135"/>
      <c r="N69" s="135"/>
    </row>
    <row r="70" spans="1:14" ht="18.75" customHeight="1" x14ac:dyDescent="0.2">
      <c r="A70" s="331"/>
      <c r="B70" s="323" t="s">
        <v>29</v>
      </c>
      <c r="C70" s="324">
        <v>9.0931133209770003</v>
      </c>
      <c r="D70" s="324">
        <v>9.3890538538689992</v>
      </c>
      <c r="E70" s="329">
        <f t="shared" si="0"/>
        <v>-0.29594053289199884</v>
      </c>
      <c r="F70" s="135"/>
      <c r="G70" s="135"/>
      <c r="H70" s="135"/>
      <c r="I70" s="135"/>
      <c r="J70" s="135"/>
      <c r="K70" s="135"/>
      <c r="L70" s="135"/>
      <c r="M70" s="135"/>
      <c r="N70" s="135"/>
    </row>
    <row r="71" spans="1:14" ht="18.75" customHeight="1" x14ac:dyDescent="0.2">
      <c r="A71" s="314" t="s">
        <v>167</v>
      </c>
      <c r="B71" s="66" t="s">
        <v>32</v>
      </c>
      <c r="C71" s="315">
        <v>8.4971196204670001</v>
      </c>
      <c r="D71" s="315">
        <v>8.7161736941470007</v>
      </c>
      <c r="E71" s="326">
        <f t="shared" si="0"/>
        <v>-0.21905407368000063</v>
      </c>
      <c r="F71" s="135"/>
      <c r="G71" s="135"/>
      <c r="H71" s="135"/>
      <c r="I71" s="135"/>
      <c r="J71" s="135"/>
      <c r="K71" s="135"/>
      <c r="L71" s="135"/>
      <c r="M71" s="135"/>
      <c r="N71" s="135"/>
    </row>
    <row r="72" spans="1:14" ht="18.75" customHeight="1" x14ac:dyDescent="0.2">
      <c r="A72" s="319" t="s">
        <v>168</v>
      </c>
      <c r="B72" s="64" t="s">
        <v>81</v>
      </c>
      <c r="C72" s="315">
        <v>8.4868998370310003</v>
      </c>
      <c r="D72" s="315">
        <v>8.5997242070950008</v>
      </c>
      <c r="E72" s="326">
        <f t="shared" si="0"/>
        <v>-0.11282437006400059</v>
      </c>
      <c r="F72" s="135"/>
      <c r="G72" s="135"/>
      <c r="H72" s="135"/>
      <c r="I72" s="135"/>
      <c r="J72" s="135"/>
      <c r="K72" s="135"/>
      <c r="L72" s="135"/>
      <c r="M72" s="135"/>
      <c r="N72" s="135"/>
    </row>
    <row r="73" spans="1:14" ht="18.75" customHeight="1" x14ac:dyDescent="0.2">
      <c r="A73" s="314" t="s">
        <v>169</v>
      </c>
      <c r="B73" s="66" t="s">
        <v>50</v>
      </c>
      <c r="C73" s="320">
        <v>8.4613686908980004</v>
      </c>
      <c r="D73" s="320">
        <v>8.6549072203450006</v>
      </c>
      <c r="E73" s="326">
        <f t="shared" si="0"/>
        <v>-0.19353852944700023</v>
      </c>
      <c r="F73" s="135"/>
      <c r="G73" s="135"/>
      <c r="H73" s="135"/>
      <c r="I73" s="135"/>
      <c r="J73" s="135"/>
      <c r="K73" s="135"/>
      <c r="L73" s="135"/>
      <c r="M73" s="135"/>
      <c r="N73" s="135"/>
    </row>
    <row r="74" spans="1:14" ht="18.75" customHeight="1" x14ac:dyDescent="0.2">
      <c r="A74" s="314" t="s">
        <v>170</v>
      </c>
      <c r="B74" s="64" t="s">
        <v>34</v>
      </c>
      <c r="C74" s="315">
        <v>8.0685523621739996</v>
      </c>
      <c r="D74" s="315">
        <v>8.5690452718580001</v>
      </c>
      <c r="E74" s="326">
        <f t="shared" ref="E74:E96" si="1">C74-D74</f>
        <v>-0.50049290968400051</v>
      </c>
      <c r="F74" s="135"/>
      <c r="G74" s="135"/>
      <c r="H74" s="135"/>
      <c r="I74" s="135"/>
      <c r="J74" s="135"/>
      <c r="K74" s="135"/>
      <c r="L74" s="135"/>
      <c r="M74" s="135"/>
      <c r="N74" s="135"/>
    </row>
    <row r="75" spans="1:14" ht="18.75" customHeight="1" x14ac:dyDescent="0.2">
      <c r="A75" s="331"/>
      <c r="B75" s="323" t="s">
        <v>19</v>
      </c>
      <c r="C75" s="324">
        <v>8.0118301095810001</v>
      </c>
      <c r="D75" s="324">
        <v>8.1980706318919996</v>
      </c>
      <c r="E75" s="329">
        <f t="shared" si="1"/>
        <v>-0.18624052231099952</v>
      </c>
      <c r="F75" s="135"/>
      <c r="G75" s="135"/>
      <c r="H75" s="135"/>
      <c r="I75" s="135"/>
      <c r="J75" s="135"/>
      <c r="K75" s="135"/>
      <c r="L75" s="135"/>
      <c r="M75" s="135"/>
      <c r="N75" s="135"/>
    </row>
    <row r="76" spans="1:14" ht="18.75" customHeight="1" x14ac:dyDescent="0.2">
      <c r="A76" s="314" t="s">
        <v>171</v>
      </c>
      <c r="B76" s="64" t="s">
        <v>17</v>
      </c>
      <c r="C76" s="315">
        <v>7.9366395753849996</v>
      </c>
      <c r="D76" s="315">
        <v>8.4217946591470003</v>
      </c>
      <c r="E76" s="326">
        <f>C76-8.42</f>
        <v>-0.48336042461500028</v>
      </c>
      <c r="F76" s="135"/>
      <c r="G76" s="135"/>
      <c r="H76" s="135"/>
      <c r="I76" s="135"/>
      <c r="J76" s="135"/>
      <c r="K76" s="135"/>
      <c r="L76" s="135"/>
      <c r="M76" s="135"/>
      <c r="N76" s="135"/>
    </row>
    <row r="77" spans="1:14" ht="18.75" customHeight="1" x14ac:dyDescent="0.2">
      <c r="A77" s="314" t="s">
        <v>172</v>
      </c>
      <c r="B77" s="66" t="s">
        <v>48</v>
      </c>
      <c r="C77" s="315">
        <v>7.855763039278</v>
      </c>
      <c r="D77" s="315">
        <v>8.2092592349229996</v>
      </c>
      <c r="E77" s="326">
        <f t="shared" si="1"/>
        <v>-0.35349619564499957</v>
      </c>
      <c r="F77" s="135"/>
      <c r="G77" s="135"/>
      <c r="H77" s="135"/>
      <c r="I77" s="135"/>
      <c r="J77" s="135"/>
      <c r="K77" s="135"/>
      <c r="L77" s="135"/>
      <c r="M77" s="135"/>
      <c r="N77" s="135"/>
    </row>
    <row r="78" spans="1:14" ht="18.75" customHeight="1" x14ac:dyDescent="0.2">
      <c r="A78" s="314" t="s">
        <v>173</v>
      </c>
      <c r="B78" s="64" t="s">
        <v>43</v>
      </c>
      <c r="C78" s="315">
        <v>7.8383120773770001</v>
      </c>
      <c r="D78" s="315">
        <v>8.3540186595900003</v>
      </c>
      <c r="E78" s="326">
        <f>C78-8.35</f>
        <v>-0.51168792262299956</v>
      </c>
      <c r="F78" s="135"/>
      <c r="G78" s="135"/>
      <c r="H78" s="135"/>
      <c r="I78" s="135"/>
      <c r="J78" s="135"/>
      <c r="K78" s="135"/>
      <c r="L78" s="135"/>
      <c r="M78" s="135"/>
      <c r="N78" s="135"/>
    </row>
    <row r="79" spans="1:14" ht="18.75" customHeight="1" x14ac:dyDescent="0.2">
      <c r="A79" s="319" t="s">
        <v>174</v>
      </c>
      <c r="B79" s="64" t="s">
        <v>14</v>
      </c>
      <c r="C79" s="315">
        <v>7.6409656308229996</v>
      </c>
      <c r="D79" s="315">
        <v>7.7449833138299997</v>
      </c>
      <c r="E79" s="326">
        <f t="shared" si="1"/>
        <v>-0.10401768300700009</v>
      </c>
      <c r="F79" s="135"/>
      <c r="G79" s="135"/>
      <c r="H79" s="135"/>
      <c r="I79" s="135"/>
      <c r="J79" s="135"/>
      <c r="K79" s="135"/>
      <c r="L79" s="135"/>
      <c r="M79" s="135"/>
      <c r="N79" s="135"/>
    </row>
    <row r="80" spans="1:14" ht="18.75" customHeight="1" x14ac:dyDescent="0.2">
      <c r="A80" s="319" t="s">
        <v>175</v>
      </c>
      <c r="B80" s="64" t="s">
        <v>22</v>
      </c>
      <c r="C80" s="315">
        <v>7.6015727391869996</v>
      </c>
      <c r="D80" s="315">
        <v>7.8636959370900001</v>
      </c>
      <c r="E80" s="326">
        <f t="shared" si="1"/>
        <v>-0.26212319790300054</v>
      </c>
      <c r="F80" s="135"/>
      <c r="G80" s="135"/>
      <c r="H80" s="135"/>
      <c r="I80" s="135"/>
      <c r="J80" s="135"/>
      <c r="K80" s="135"/>
      <c r="L80" s="135"/>
      <c r="M80" s="135"/>
      <c r="N80" s="135"/>
    </row>
    <row r="81" spans="1:14" ht="18.75" customHeight="1" x14ac:dyDescent="0.2">
      <c r="A81" s="319" t="s">
        <v>176</v>
      </c>
      <c r="B81" s="64" t="s">
        <v>21</v>
      </c>
      <c r="C81" s="315">
        <v>7.4390670183349998</v>
      </c>
      <c r="D81" s="315">
        <v>7.6742190727380004</v>
      </c>
      <c r="E81" s="326">
        <f>C81-7.67</f>
        <v>-0.23093298166500009</v>
      </c>
      <c r="F81" s="135"/>
      <c r="G81" s="135"/>
      <c r="H81" s="135"/>
      <c r="I81" s="135"/>
      <c r="J81" s="135"/>
      <c r="K81" s="135"/>
      <c r="L81" s="135"/>
      <c r="M81" s="135"/>
      <c r="N81" s="135"/>
    </row>
    <row r="82" spans="1:14" ht="18.75" customHeight="1" x14ac:dyDescent="0.2">
      <c r="A82" s="319" t="s">
        <v>177</v>
      </c>
      <c r="B82" s="66" t="s">
        <v>28</v>
      </c>
      <c r="C82" s="315">
        <v>7.4311023622040002</v>
      </c>
      <c r="D82" s="315">
        <v>7.552376265466</v>
      </c>
      <c r="E82" s="326">
        <f t="shared" si="1"/>
        <v>-0.12127390326199983</v>
      </c>
      <c r="F82" s="135"/>
      <c r="G82" s="135"/>
      <c r="H82" s="135"/>
      <c r="I82" s="135"/>
      <c r="J82" s="135"/>
      <c r="K82" s="135"/>
      <c r="L82" s="135"/>
      <c r="M82" s="135"/>
      <c r="N82" s="135"/>
    </row>
    <row r="83" spans="1:14" ht="18.75" customHeight="1" x14ac:dyDescent="0.2">
      <c r="A83" s="321" t="s">
        <v>178</v>
      </c>
      <c r="B83" s="64" t="s">
        <v>15</v>
      </c>
      <c r="C83" s="315">
        <v>7.2423486308070002</v>
      </c>
      <c r="D83" s="315">
        <v>7.7508606803319999</v>
      </c>
      <c r="E83" s="326">
        <f t="shared" si="1"/>
        <v>-0.50851204952499973</v>
      </c>
      <c r="F83" s="135"/>
      <c r="G83" s="135"/>
      <c r="H83" s="135"/>
      <c r="I83" s="135"/>
      <c r="J83" s="135"/>
      <c r="K83" s="135"/>
      <c r="L83" s="135"/>
      <c r="M83" s="135"/>
      <c r="N83" s="135"/>
    </row>
    <row r="84" spans="1:14" ht="18.75" customHeight="1" x14ac:dyDescent="0.2">
      <c r="A84" s="319" t="s">
        <v>179</v>
      </c>
      <c r="B84" s="64" t="s">
        <v>8</v>
      </c>
      <c r="C84" s="315">
        <v>7.2042425890670003</v>
      </c>
      <c r="D84" s="315">
        <v>7.2232798477009998</v>
      </c>
      <c r="E84" s="326">
        <f t="shared" si="1"/>
        <v>-1.9037258633999521E-2</v>
      </c>
      <c r="F84" s="135"/>
      <c r="G84" s="135"/>
      <c r="H84" s="135"/>
      <c r="I84" s="135"/>
      <c r="J84" s="135"/>
      <c r="K84" s="135"/>
      <c r="L84" s="135"/>
      <c r="M84" s="135"/>
      <c r="N84" s="135"/>
    </row>
    <row r="85" spans="1:14" ht="18.75" customHeight="1" x14ac:dyDescent="0.2">
      <c r="A85" s="319" t="s">
        <v>180</v>
      </c>
      <c r="B85" s="64" t="s">
        <v>27</v>
      </c>
      <c r="C85" s="315">
        <v>7.1124379856870004</v>
      </c>
      <c r="D85" s="315">
        <v>7.2046362558719999</v>
      </c>
      <c r="E85" s="326">
        <f t="shared" si="1"/>
        <v>-9.2198270184999487E-2</v>
      </c>
      <c r="F85" s="135"/>
      <c r="G85" s="135"/>
      <c r="H85" s="135"/>
      <c r="I85" s="135"/>
      <c r="J85" s="135"/>
      <c r="K85" s="135"/>
      <c r="L85" s="135"/>
      <c r="M85" s="135"/>
      <c r="N85" s="135"/>
    </row>
    <row r="86" spans="1:14" ht="18.75" customHeight="1" x14ac:dyDescent="0.2">
      <c r="A86" s="319" t="s">
        <v>181</v>
      </c>
      <c r="B86" s="64" t="s">
        <v>23</v>
      </c>
      <c r="C86" s="315">
        <v>6.9672514255440001</v>
      </c>
      <c r="D86" s="315">
        <v>7.1666718599069998</v>
      </c>
      <c r="E86" s="326">
        <f t="shared" si="1"/>
        <v>-0.19942043436299972</v>
      </c>
      <c r="F86" s="135"/>
      <c r="G86" s="135"/>
      <c r="H86" s="135"/>
      <c r="I86" s="135"/>
      <c r="J86" s="135"/>
      <c r="K86" s="135"/>
      <c r="L86" s="135"/>
      <c r="M86" s="135"/>
      <c r="N86" s="135"/>
    </row>
    <row r="87" spans="1:14" ht="18.75" customHeight="1" x14ac:dyDescent="0.2">
      <c r="A87" s="319" t="s">
        <v>182</v>
      </c>
      <c r="B87" s="64" t="s">
        <v>9</v>
      </c>
      <c r="C87" s="315">
        <v>6.7477665842989998</v>
      </c>
      <c r="D87" s="315">
        <v>7.1564341379960004</v>
      </c>
      <c r="E87" s="326">
        <f t="shared" si="1"/>
        <v>-0.40866755369700059</v>
      </c>
      <c r="F87" s="135"/>
      <c r="G87" s="135"/>
      <c r="H87" s="135"/>
      <c r="I87" s="135"/>
      <c r="J87" s="135"/>
      <c r="K87" s="135"/>
      <c r="L87" s="135"/>
      <c r="M87" s="135"/>
      <c r="N87" s="135"/>
    </row>
    <row r="88" spans="1:14" x14ac:dyDescent="0.2">
      <c r="A88" s="254" t="s">
        <v>183</v>
      </c>
      <c r="B88" s="66" t="s">
        <v>18</v>
      </c>
      <c r="C88" s="315">
        <v>6.7056767231550003</v>
      </c>
      <c r="D88" s="315">
        <v>6.786229956683</v>
      </c>
      <c r="E88" s="326">
        <f t="shared" si="1"/>
        <v>-8.0553233527999701E-2</v>
      </c>
      <c r="F88" s="135"/>
      <c r="G88" s="135"/>
      <c r="H88" s="135"/>
      <c r="I88" s="135"/>
      <c r="J88" s="135"/>
      <c r="K88" s="135"/>
      <c r="L88" s="135"/>
      <c r="M88" s="135"/>
      <c r="N88" s="135"/>
    </row>
    <row r="89" spans="1:14" x14ac:dyDescent="0.2">
      <c r="A89" s="254" t="s">
        <v>184</v>
      </c>
      <c r="B89" s="64" t="s">
        <v>4</v>
      </c>
      <c r="C89" s="315">
        <v>6.3267135567499997</v>
      </c>
      <c r="D89" s="315">
        <v>6.5525444766229999</v>
      </c>
      <c r="E89" s="326">
        <f>C89-6.55</f>
        <v>-0.22328644325000013</v>
      </c>
      <c r="F89" s="135"/>
      <c r="G89" s="135"/>
      <c r="H89" s="135"/>
      <c r="I89" s="135"/>
      <c r="J89" s="135"/>
      <c r="K89" s="135"/>
      <c r="L89" s="135"/>
      <c r="M89" s="135"/>
      <c r="N89" s="135"/>
    </row>
    <row r="90" spans="1:14" x14ac:dyDescent="0.2">
      <c r="A90" s="254" t="s">
        <v>185</v>
      </c>
      <c r="B90" s="64" t="s">
        <v>10</v>
      </c>
      <c r="C90" s="315">
        <v>6.2058397888819998</v>
      </c>
      <c r="D90" s="315">
        <v>6.3817712323710003</v>
      </c>
      <c r="E90" s="326">
        <f>C90-6.38</f>
        <v>-0.17416021111800006</v>
      </c>
      <c r="F90" s="135"/>
      <c r="G90" s="135"/>
      <c r="H90" s="135"/>
      <c r="I90" s="135"/>
      <c r="J90" s="135"/>
      <c r="K90" s="135"/>
      <c r="L90" s="135"/>
      <c r="M90" s="135"/>
      <c r="N90" s="135"/>
    </row>
    <row r="91" spans="1:14" x14ac:dyDescent="0.2">
      <c r="A91" s="254" t="s">
        <v>186</v>
      </c>
      <c r="B91" s="64" t="s">
        <v>5</v>
      </c>
      <c r="C91" s="315">
        <v>5.9489736250879997</v>
      </c>
      <c r="D91" s="315">
        <v>5.9212753516139998</v>
      </c>
      <c r="E91" s="326">
        <f t="shared" si="1"/>
        <v>2.769827347399989E-2</v>
      </c>
      <c r="F91" s="135"/>
      <c r="G91" s="135"/>
      <c r="H91" s="135"/>
      <c r="I91" s="135"/>
      <c r="J91" s="135"/>
      <c r="K91" s="135"/>
      <c r="L91" s="135"/>
      <c r="M91" s="135"/>
      <c r="N91" s="135"/>
    </row>
    <row r="92" spans="1:14" x14ac:dyDescent="0.2">
      <c r="A92" s="331"/>
      <c r="B92" s="323" t="s">
        <v>11</v>
      </c>
      <c r="C92" s="324">
        <v>5.9378415625140004</v>
      </c>
      <c r="D92" s="324">
        <v>6.0628831440380004</v>
      </c>
      <c r="E92" s="329">
        <f>C92-6.06</f>
        <v>-0.12215843748599919</v>
      </c>
      <c r="F92" s="135"/>
      <c r="G92" s="135"/>
      <c r="H92" s="135"/>
      <c r="I92" s="135"/>
      <c r="J92" s="135"/>
      <c r="K92" s="135"/>
      <c r="L92" s="135"/>
      <c r="M92" s="135"/>
      <c r="N92" s="135"/>
    </row>
    <row r="93" spans="1:14" x14ac:dyDescent="0.2">
      <c r="A93" s="254" t="s">
        <v>187</v>
      </c>
      <c r="B93" s="64" t="s">
        <v>13</v>
      </c>
      <c r="C93" s="315">
        <v>5.5996855736209996</v>
      </c>
      <c r="D93" s="315">
        <v>5.7403500062050004</v>
      </c>
      <c r="E93" s="326">
        <f t="shared" si="1"/>
        <v>-0.14066443258400074</v>
      </c>
      <c r="F93" s="135"/>
      <c r="G93" s="135"/>
      <c r="H93" s="135"/>
      <c r="I93" s="135"/>
      <c r="J93" s="135"/>
      <c r="K93" s="135"/>
      <c r="L93" s="135"/>
      <c r="M93" s="135"/>
      <c r="N93" s="135"/>
    </row>
    <row r="94" spans="1:14" x14ac:dyDescent="0.2">
      <c r="A94" s="254" t="s">
        <v>188</v>
      </c>
      <c r="B94" s="64" t="s">
        <v>6</v>
      </c>
      <c r="C94" s="315">
        <v>5.2521091614840003</v>
      </c>
      <c r="D94" s="315">
        <v>5.2738939279909998</v>
      </c>
      <c r="E94" s="326">
        <f t="shared" si="1"/>
        <v>-2.1784766506999453E-2</v>
      </c>
      <c r="F94" s="135"/>
      <c r="G94" s="135"/>
      <c r="H94" s="135"/>
      <c r="I94" s="135"/>
      <c r="J94" s="135"/>
      <c r="K94" s="135"/>
      <c r="L94" s="135"/>
      <c r="M94" s="135"/>
      <c r="N94" s="135"/>
    </row>
    <row r="95" spans="1:14" x14ac:dyDescent="0.2">
      <c r="A95" s="255" t="s">
        <v>189</v>
      </c>
      <c r="B95" s="64" t="s">
        <v>7</v>
      </c>
      <c r="C95" s="315">
        <v>5.1942267811659999</v>
      </c>
      <c r="D95" s="315">
        <v>5.3000041754230001</v>
      </c>
      <c r="E95" s="326">
        <f t="shared" si="1"/>
        <v>-0.10577739425700017</v>
      </c>
      <c r="F95" s="135"/>
      <c r="G95" s="135"/>
      <c r="H95" s="135"/>
      <c r="I95" s="135"/>
      <c r="J95" s="135"/>
      <c r="K95" s="135"/>
      <c r="L95" s="135"/>
      <c r="M95" s="135"/>
      <c r="N95" s="135"/>
    </row>
    <row r="96" spans="1:14" ht="16.5" thickBot="1" x14ac:dyDescent="0.25">
      <c r="A96" s="256" t="s">
        <v>190</v>
      </c>
      <c r="B96" s="311" t="s">
        <v>3</v>
      </c>
      <c r="C96" s="322">
        <v>5.1265604184139999</v>
      </c>
      <c r="D96" s="322">
        <v>5.1956382296339996</v>
      </c>
      <c r="E96" s="328">
        <f t="shared" si="1"/>
        <v>-6.9077811219999674E-2</v>
      </c>
      <c r="F96" s="135"/>
      <c r="G96" s="135"/>
      <c r="H96" s="135"/>
      <c r="I96" s="135"/>
      <c r="J96" s="135"/>
      <c r="K96" s="135"/>
      <c r="L96" s="135"/>
      <c r="M96" s="135"/>
      <c r="N96" s="135"/>
    </row>
    <row r="97" spans="1:14" x14ac:dyDescent="0.2">
      <c r="A97" s="137"/>
      <c r="B97" s="127"/>
      <c r="C97" s="127"/>
      <c r="D97" s="127"/>
      <c r="E97" s="138"/>
      <c r="F97" s="135"/>
      <c r="G97" s="135"/>
      <c r="H97" s="135"/>
      <c r="I97" s="135"/>
      <c r="J97" s="135"/>
      <c r="K97" s="135"/>
      <c r="L97" s="135"/>
      <c r="M97" s="135"/>
      <c r="N97" s="135"/>
    </row>
    <row r="98" spans="1:14" ht="66.75" customHeight="1" x14ac:dyDescent="0.2">
      <c r="A98" s="361" t="s">
        <v>401</v>
      </c>
      <c r="B98" s="361"/>
      <c r="C98" s="361"/>
      <c r="D98" s="361"/>
      <c r="E98" s="361"/>
      <c r="F98" s="135"/>
      <c r="G98" s="135"/>
      <c r="H98" s="135"/>
      <c r="I98" s="135"/>
      <c r="J98" s="135"/>
      <c r="K98" s="135"/>
      <c r="L98" s="135"/>
      <c r="M98" s="135"/>
      <c r="N98" s="135"/>
    </row>
    <row r="99" spans="1:14" x14ac:dyDescent="0.2">
      <c r="A99" s="2"/>
      <c r="B99" s="1"/>
      <c r="C99" s="1"/>
      <c r="D99" s="1"/>
      <c r="E99" s="6"/>
    </row>
    <row r="100" spans="1:14" x14ac:dyDescent="0.2">
      <c r="A100" s="2"/>
      <c r="B100" s="1"/>
      <c r="C100" s="1"/>
      <c r="D100" s="1"/>
      <c r="E100" s="6"/>
    </row>
    <row r="101" spans="1:14" x14ac:dyDescent="0.2">
      <c r="A101" s="2"/>
      <c r="B101" s="1"/>
      <c r="C101" s="1"/>
      <c r="D101" s="1"/>
      <c r="E101" s="6"/>
    </row>
    <row r="102" spans="1:14" x14ac:dyDescent="0.2">
      <c r="A102" s="2"/>
      <c r="B102" s="1"/>
      <c r="C102" s="1"/>
      <c r="D102" s="1"/>
      <c r="E102" s="6"/>
    </row>
    <row r="103" spans="1:14" x14ac:dyDescent="0.2">
      <c r="A103" s="2"/>
      <c r="B103" s="1"/>
      <c r="C103" s="1"/>
      <c r="D103" s="1"/>
      <c r="E103" s="6"/>
    </row>
    <row r="104" spans="1:14" x14ac:dyDescent="0.2">
      <c r="A104" s="2"/>
      <c r="B104" s="1"/>
      <c r="C104" s="1"/>
      <c r="D104" s="1"/>
      <c r="E104" s="6"/>
    </row>
    <row r="105" spans="1:14" x14ac:dyDescent="0.2">
      <c r="A105" s="2"/>
      <c r="B105" s="1"/>
      <c r="C105" s="1"/>
      <c r="D105" s="1"/>
      <c r="E105" s="6"/>
    </row>
    <row r="106" spans="1:14" x14ac:dyDescent="0.2">
      <c r="A106" s="2"/>
      <c r="B106" s="1"/>
      <c r="C106" s="1"/>
      <c r="D106" s="1"/>
      <c r="E106" s="6"/>
    </row>
    <row r="107" spans="1:14" x14ac:dyDescent="0.2">
      <c r="A107" s="2"/>
      <c r="B107" s="1"/>
      <c r="C107" s="1"/>
      <c r="D107" s="1"/>
      <c r="E107" s="6"/>
    </row>
  </sheetData>
  <mergeCells count="1">
    <mergeCell ref="A98:E98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75" fitToHeight="2" orientation="portrait" horizontalDpi="1200" verticalDpi="1200" r:id="rId1"/>
  <headerFooter alignWithMargins="0">
    <oddFooter>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1:P105"/>
  <sheetViews>
    <sheetView showGridLines="0" zoomScaleNormal="100" workbookViewId="0">
      <pane xSplit="1" ySplit="10" topLeftCell="B11" activePane="bottomRight" state="frozen"/>
      <selection activeCell="E101" sqref="E101"/>
      <selection pane="topRight" activeCell="E101" sqref="E101"/>
      <selection pane="bottomLeft" activeCell="E101" sqref="E101"/>
      <selection pane="bottomRight" activeCell="N103" sqref="N103"/>
    </sheetView>
  </sheetViews>
  <sheetFormatPr defaultColWidth="9.140625" defaultRowHeight="12.75" x14ac:dyDescent="0.2"/>
  <cols>
    <col min="1" max="1" width="22.42578125" style="22" customWidth="1"/>
    <col min="2" max="4" width="8.7109375" style="22" customWidth="1"/>
    <col min="5" max="5" width="10" style="22" customWidth="1"/>
    <col min="6" max="10" width="9.7109375" style="22" customWidth="1"/>
    <col min="11" max="12" width="11.28515625" style="22" customWidth="1"/>
    <col min="13" max="14" width="13.7109375" style="23" customWidth="1"/>
    <col min="15" max="15" width="9.42578125" style="22" customWidth="1"/>
    <col min="16" max="16" width="13.7109375" style="22" customWidth="1"/>
    <col min="17" max="16384" width="9.140625" style="22"/>
  </cols>
  <sheetData>
    <row r="1" spans="1:16" s="15" customFormat="1" ht="15.75" x14ac:dyDescent="0.2">
      <c r="A1" s="9" t="s">
        <v>474</v>
      </c>
      <c r="I1" s="16"/>
      <c r="M1" s="32"/>
      <c r="N1" s="32"/>
    </row>
    <row r="2" spans="1:16" s="17" customFormat="1" ht="11.25" x14ac:dyDescent="0.2">
      <c r="A2" s="12"/>
      <c r="I2" s="18"/>
      <c r="M2" s="147"/>
      <c r="N2" s="147"/>
    </row>
    <row r="3" spans="1:16" s="15" customFormat="1" ht="18.75" x14ac:dyDescent="0.2">
      <c r="A3" s="10" t="s">
        <v>191</v>
      </c>
      <c r="I3" s="16"/>
      <c r="M3" s="32"/>
      <c r="N3" s="32"/>
    </row>
    <row r="4" spans="1:16" s="20" customFormat="1" ht="15.75" x14ac:dyDescent="0.2">
      <c r="A4" s="163"/>
      <c r="C4" s="19"/>
      <c r="D4" s="19"/>
      <c r="E4" s="19"/>
      <c r="H4" s="19"/>
      <c r="I4" s="19"/>
      <c r="K4" s="30"/>
      <c r="M4" s="252"/>
      <c r="N4" s="253"/>
    </row>
    <row r="5" spans="1:16" s="15" customFormat="1" ht="15.75" x14ac:dyDescent="0.2">
      <c r="A5" s="7"/>
      <c r="I5" s="16"/>
      <c r="M5" s="32"/>
      <c r="N5" s="32"/>
    </row>
    <row r="6" spans="1:16" s="20" customFormat="1" ht="20.25" x14ac:dyDescent="0.2">
      <c r="A6" s="56" t="s">
        <v>246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148"/>
      <c r="N6" s="148"/>
    </row>
    <row r="7" spans="1:16" s="21" customFormat="1" ht="13.5" thickBot="1" x14ac:dyDescent="0.25">
      <c r="A7" s="58" t="s">
        <v>261</v>
      </c>
      <c r="B7" s="59"/>
      <c r="C7" s="59"/>
      <c r="D7" s="59"/>
      <c r="E7" s="59"/>
      <c r="F7" s="60"/>
      <c r="G7" s="60"/>
      <c r="H7" s="59"/>
      <c r="I7" s="59"/>
      <c r="J7" s="60"/>
      <c r="K7" s="59"/>
      <c r="L7" s="60"/>
      <c r="M7" s="257"/>
      <c r="N7" s="257"/>
      <c r="P7" s="285">
        <v>42064</v>
      </c>
    </row>
    <row r="8" spans="1:16" ht="20.25" customHeight="1" x14ac:dyDescent="0.2">
      <c r="A8" s="353" t="s">
        <v>1</v>
      </c>
      <c r="B8" s="345" t="s">
        <v>299</v>
      </c>
      <c r="C8" s="345" t="s">
        <v>402</v>
      </c>
      <c r="D8" s="345" t="s">
        <v>403</v>
      </c>
      <c r="E8" s="345" t="s">
        <v>199</v>
      </c>
      <c r="F8" s="345" t="s">
        <v>203</v>
      </c>
      <c r="G8" s="356" t="s">
        <v>205</v>
      </c>
      <c r="H8" s="357"/>
      <c r="I8" s="357"/>
      <c r="J8" s="357"/>
      <c r="K8" s="357"/>
      <c r="L8" s="358"/>
      <c r="M8" s="348" t="s">
        <v>196</v>
      </c>
      <c r="N8" s="362" t="s">
        <v>204</v>
      </c>
      <c r="O8" s="336" t="s">
        <v>202</v>
      </c>
      <c r="P8" s="339" t="s">
        <v>198</v>
      </c>
    </row>
    <row r="9" spans="1:16" ht="20.25" customHeight="1" x14ac:dyDescent="0.2">
      <c r="A9" s="354"/>
      <c r="B9" s="346"/>
      <c r="C9" s="346"/>
      <c r="D9" s="346"/>
      <c r="E9" s="346"/>
      <c r="F9" s="346"/>
      <c r="G9" s="359" t="s">
        <v>114</v>
      </c>
      <c r="H9" s="342" t="s">
        <v>91</v>
      </c>
      <c r="I9" s="343"/>
      <c r="J9" s="343"/>
      <c r="K9" s="343"/>
      <c r="L9" s="344"/>
      <c r="M9" s="349"/>
      <c r="N9" s="363"/>
      <c r="O9" s="337"/>
      <c r="P9" s="340"/>
    </row>
    <row r="10" spans="1:16" ht="45.75" thickBot="1" x14ac:dyDescent="0.25">
      <c r="A10" s="355"/>
      <c r="B10" s="347"/>
      <c r="C10" s="347"/>
      <c r="D10" s="347"/>
      <c r="E10" s="347"/>
      <c r="F10" s="347"/>
      <c r="G10" s="360"/>
      <c r="H10" s="61" t="s">
        <v>471</v>
      </c>
      <c r="I10" s="61" t="s">
        <v>201</v>
      </c>
      <c r="J10" s="61" t="s">
        <v>472</v>
      </c>
      <c r="K10" s="61" t="s">
        <v>473</v>
      </c>
      <c r="L10" s="62" t="s">
        <v>470</v>
      </c>
      <c r="M10" s="350"/>
      <c r="N10" s="364"/>
      <c r="O10" s="338"/>
      <c r="P10" s="341"/>
    </row>
    <row r="11" spans="1:16" ht="20.100000000000001" customHeight="1" x14ac:dyDescent="0.2">
      <c r="A11" s="63" t="s">
        <v>3</v>
      </c>
      <c r="B11" s="169">
        <v>575</v>
      </c>
      <c r="C11" s="169">
        <v>27</v>
      </c>
      <c r="D11" s="169">
        <v>43</v>
      </c>
      <c r="E11" s="169">
        <v>563</v>
      </c>
      <c r="F11" s="287">
        <v>-2.0869565217389998</v>
      </c>
      <c r="G11" s="175">
        <v>24</v>
      </c>
      <c r="H11" s="175">
        <v>1</v>
      </c>
      <c r="I11" s="175">
        <v>23</v>
      </c>
      <c r="J11" s="175">
        <v>0</v>
      </c>
      <c r="K11" s="175">
        <v>0</v>
      </c>
      <c r="L11" s="175">
        <v>0</v>
      </c>
      <c r="M11" s="150">
        <v>9452</v>
      </c>
      <c r="N11" s="169">
        <v>539</v>
      </c>
      <c r="O11" s="287">
        <v>5.9564113415150004</v>
      </c>
      <c r="P11" s="297">
        <v>5.7024968260679998</v>
      </c>
    </row>
    <row r="12" spans="1:16" ht="20.100000000000001" customHeight="1" x14ac:dyDescent="0.2">
      <c r="A12" s="64" t="s">
        <v>4</v>
      </c>
      <c r="B12" s="170">
        <v>2040</v>
      </c>
      <c r="C12" s="170">
        <v>100</v>
      </c>
      <c r="D12" s="170">
        <v>142</v>
      </c>
      <c r="E12" s="170">
        <v>1963</v>
      </c>
      <c r="F12" s="288">
        <v>-3.7745098039210001</v>
      </c>
      <c r="G12" s="176">
        <v>80</v>
      </c>
      <c r="H12" s="176">
        <v>8</v>
      </c>
      <c r="I12" s="176">
        <v>60</v>
      </c>
      <c r="J12" s="176">
        <v>5</v>
      </c>
      <c r="K12" s="176">
        <v>0</v>
      </c>
      <c r="L12" s="176">
        <v>7</v>
      </c>
      <c r="M12" s="151">
        <v>28261</v>
      </c>
      <c r="N12" s="170">
        <v>1883</v>
      </c>
      <c r="O12" s="288">
        <v>6.9459679416859998</v>
      </c>
      <c r="P12" s="289">
        <v>6.6628923251119998</v>
      </c>
    </row>
    <row r="13" spans="1:16" ht="20.100000000000001" customHeight="1" x14ac:dyDescent="0.2">
      <c r="A13" s="64" t="s">
        <v>5</v>
      </c>
      <c r="B13" s="170">
        <v>1057</v>
      </c>
      <c r="C13" s="170">
        <v>52</v>
      </c>
      <c r="D13" s="170">
        <v>71</v>
      </c>
      <c r="E13" s="170">
        <v>1054</v>
      </c>
      <c r="F13" s="288">
        <v>-0.28382213812599999</v>
      </c>
      <c r="G13" s="176">
        <v>47</v>
      </c>
      <c r="H13" s="176">
        <v>6</v>
      </c>
      <c r="I13" s="176">
        <v>30</v>
      </c>
      <c r="J13" s="176">
        <v>4</v>
      </c>
      <c r="K13" s="176">
        <v>0</v>
      </c>
      <c r="L13" s="176">
        <v>7</v>
      </c>
      <c r="M13" s="151">
        <v>15478</v>
      </c>
      <c r="N13" s="170">
        <v>1007</v>
      </c>
      <c r="O13" s="288">
        <v>6.8096653314379996</v>
      </c>
      <c r="P13" s="289">
        <v>6.506008528233</v>
      </c>
    </row>
    <row r="14" spans="1:16" ht="20.100000000000001" customHeight="1" x14ac:dyDescent="0.2">
      <c r="A14" s="64" t="s">
        <v>6</v>
      </c>
      <c r="B14" s="170">
        <v>1508</v>
      </c>
      <c r="C14" s="170">
        <v>92</v>
      </c>
      <c r="D14" s="170">
        <v>134</v>
      </c>
      <c r="E14" s="170">
        <v>1493</v>
      </c>
      <c r="F14" s="288">
        <v>-0.99469496021199999</v>
      </c>
      <c r="G14" s="176">
        <v>63</v>
      </c>
      <c r="H14" s="176">
        <v>8</v>
      </c>
      <c r="I14" s="176">
        <v>43</v>
      </c>
      <c r="J14" s="176">
        <v>5</v>
      </c>
      <c r="K14" s="176">
        <v>0</v>
      </c>
      <c r="L14" s="176">
        <v>7</v>
      </c>
      <c r="M14" s="151">
        <v>24287</v>
      </c>
      <c r="N14" s="170">
        <v>1430</v>
      </c>
      <c r="O14" s="288">
        <v>6.1473216123850003</v>
      </c>
      <c r="P14" s="289">
        <v>5.8879235805160004</v>
      </c>
    </row>
    <row r="15" spans="1:16" ht="20.100000000000001" customHeight="1" x14ac:dyDescent="0.2">
      <c r="A15" s="64" t="s">
        <v>7</v>
      </c>
      <c r="B15" s="170">
        <v>2068</v>
      </c>
      <c r="C15" s="170">
        <v>115</v>
      </c>
      <c r="D15" s="170">
        <v>185</v>
      </c>
      <c r="E15" s="170">
        <v>2027</v>
      </c>
      <c r="F15" s="288">
        <v>-1.9825918762079999</v>
      </c>
      <c r="G15" s="176">
        <v>87</v>
      </c>
      <c r="H15" s="176">
        <v>10</v>
      </c>
      <c r="I15" s="176">
        <v>56</v>
      </c>
      <c r="J15" s="176">
        <v>7</v>
      </c>
      <c r="K15" s="176">
        <v>1</v>
      </c>
      <c r="L15" s="176">
        <v>13</v>
      </c>
      <c r="M15" s="151">
        <v>34768</v>
      </c>
      <c r="N15" s="170">
        <v>1940</v>
      </c>
      <c r="O15" s="288">
        <v>5.8300736309239998</v>
      </c>
      <c r="P15" s="289">
        <v>5.5798435342839996</v>
      </c>
    </row>
    <row r="16" spans="1:16" ht="20.100000000000001" customHeight="1" x14ac:dyDescent="0.2">
      <c r="A16" s="64" t="s">
        <v>8</v>
      </c>
      <c r="B16" s="170">
        <v>1437</v>
      </c>
      <c r="C16" s="170">
        <v>33</v>
      </c>
      <c r="D16" s="170">
        <v>77</v>
      </c>
      <c r="E16" s="170">
        <v>1432</v>
      </c>
      <c r="F16" s="288">
        <v>-0.34794711203799999</v>
      </c>
      <c r="G16" s="176">
        <v>118</v>
      </c>
      <c r="H16" s="176">
        <v>10</v>
      </c>
      <c r="I16" s="176">
        <v>50</v>
      </c>
      <c r="J16" s="176">
        <v>21</v>
      </c>
      <c r="K16" s="176">
        <v>0</v>
      </c>
      <c r="L16" s="176">
        <v>37</v>
      </c>
      <c r="M16" s="151">
        <v>16480</v>
      </c>
      <c r="N16" s="170">
        <v>1314</v>
      </c>
      <c r="O16" s="288">
        <v>8.6893203883489996</v>
      </c>
      <c r="P16" s="289">
        <v>7.9733009708729998</v>
      </c>
    </row>
    <row r="17" spans="1:16" ht="20.100000000000001" customHeight="1" x14ac:dyDescent="0.2">
      <c r="A17" s="64" t="s">
        <v>9</v>
      </c>
      <c r="B17" s="170">
        <v>1209</v>
      </c>
      <c r="C17" s="170">
        <v>119</v>
      </c>
      <c r="D17" s="170">
        <v>135</v>
      </c>
      <c r="E17" s="170">
        <v>1175</v>
      </c>
      <c r="F17" s="288">
        <v>-2.8122415219180001</v>
      </c>
      <c r="G17" s="176">
        <v>131</v>
      </c>
      <c r="H17" s="176">
        <v>22</v>
      </c>
      <c r="I17" s="176">
        <v>58</v>
      </c>
      <c r="J17" s="176">
        <v>12</v>
      </c>
      <c r="K17" s="176">
        <v>4</v>
      </c>
      <c r="L17" s="176">
        <v>35</v>
      </c>
      <c r="M17" s="151">
        <v>14390</v>
      </c>
      <c r="N17" s="170">
        <v>1044</v>
      </c>
      <c r="O17" s="288">
        <v>8.1653926337729992</v>
      </c>
      <c r="P17" s="289">
        <v>7.255038220986</v>
      </c>
    </row>
    <row r="18" spans="1:16" ht="20.100000000000001" customHeight="1" x14ac:dyDescent="0.2">
      <c r="A18" s="64" t="s">
        <v>10</v>
      </c>
      <c r="B18" s="170">
        <v>1205</v>
      </c>
      <c r="C18" s="170">
        <v>122</v>
      </c>
      <c r="D18" s="170">
        <v>133</v>
      </c>
      <c r="E18" s="170">
        <v>1195</v>
      </c>
      <c r="F18" s="288">
        <v>-0.82987551867200005</v>
      </c>
      <c r="G18" s="176">
        <v>49</v>
      </c>
      <c r="H18" s="176">
        <v>2</v>
      </c>
      <c r="I18" s="176">
        <v>38</v>
      </c>
      <c r="J18" s="176">
        <v>8</v>
      </c>
      <c r="K18" s="176">
        <v>0</v>
      </c>
      <c r="L18" s="176">
        <v>1</v>
      </c>
      <c r="M18" s="151">
        <v>15871</v>
      </c>
      <c r="N18" s="170">
        <v>1146</v>
      </c>
      <c r="O18" s="288">
        <v>7.5294562409420003</v>
      </c>
      <c r="P18" s="289">
        <v>7.2207170310619997</v>
      </c>
    </row>
    <row r="19" spans="1:16" ht="20.100000000000001" customHeight="1" x14ac:dyDescent="0.2">
      <c r="A19" s="65" t="s">
        <v>11</v>
      </c>
      <c r="B19" s="171">
        <v>11099</v>
      </c>
      <c r="C19" s="171">
        <v>660</v>
      </c>
      <c r="D19" s="171">
        <v>920</v>
      </c>
      <c r="E19" s="171">
        <v>10902</v>
      </c>
      <c r="F19" s="290">
        <v>-1.7749346787989999</v>
      </c>
      <c r="G19" s="177">
        <v>599</v>
      </c>
      <c r="H19" s="177">
        <v>67</v>
      </c>
      <c r="I19" s="177">
        <v>358</v>
      </c>
      <c r="J19" s="177">
        <v>62</v>
      </c>
      <c r="K19" s="177">
        <v>5</v>
      </c>
      <c r="L19" s="177">
        <v>107</v>
      </c>
      <c r="M19" s="152">
        <v>158987</v>
      </c>
      <c r="N19" s="171">
        <v>10303</v>
      </c>
      <c r="O19" s="290">
        <v>6.8571644222480002</v>
      </c>
      <c r="P19" s="291">
        <v>6.4804040581929998</v>
      </c>
    </row>
    <row r="20" spans="1:16" ht="20.100000000000001" customHeight="1" x14ac:dyDescent="0.2">
      <c r="A20" s="64" t="s">
        <v>12</v>
      </c>
      <c r="B20" s="170">
        <v>3956</v>
      </c>
      <c r="C20" s="170">
        <v>206</v>
      </c>
      <c r="D20" s="170">
        <v>293</v>
      </c>
      <c r="E20" s="170">
        <v>3964</v>
      </c>
      <c r="F20" s="288">
        <v>0.20222446916</v>
      </c>
      <c r="G20" s="176">
        <v>502</v>
      </c>
      <c r="H20" s="176">
        <v>14</v>
      </c>
      <c r="I20" s="176">
        <v>328</v>
      </c>
      <c r="J20" s="176">
        <v>71</v>
      </c>
      <c r="K20" s="176">
        <v>43</v>
      </c>
      <c r="L20" s="176">
        <v>46</v>
      </c>
      <c r="M20" s="170">
        <v>28438</v>
      </c>
      <c r="N20" s="170">
        <v>3462</v>
      </c>
      <c r="O20" s="288">
        <v>13.939095576341</v>
      </c>
      <c r="P20" s="289">
        <v>12.173851888318</v>
      </c>
    </row>
    <row r="21" spans="1:16" ht="20.100000000000001" customHeight="1" x14ac:dyDescent="0.2">
      <c r="A21" s="64" t="s">
        <v>13</v>
      </c>
      <c r="B21" s="170">
        <v>1782</v>
      </c>
      <c r="C21" s="170">
        <v>76</v>
      </c>
      <c r="D21" s="170">
        <v>232</v>
      </c>
      <c r="E21" s="170">
        <v>1744</v>
      </c>
      <c r="F21" s="288">
        <v>-2.1324354657679998</v>
      </c>
      <c r="G21" s="176">
        <v>287</v>
      </c>
      <c r="H21" s="176">
        <v>6</v>
      </c>
      <c r="I21" s="176">
        <v>176</v>
      </c>
      <c r="J21" s="176">
        <v>44</v>
      </c>
      <c r="K21" s="176">
        <v>9</v>
      </c>
      <c r="L21" s="176">
        <v>52</v>
      </c>
      <c r="M21" s="151">
        <v>21808</v>
      </c>
      <c r="N21" s="170">
        <v>1457</v>
      </c>
      <c r="O21" s="288">
        <v>7.9970652971379996</v>
      </c>
      <c r="P21" s="289">
        <v>6.6810344827580002</v>
      </c>
    </row>
    <row r="22" spans="1:16" ht="20.100000000000001" customHeight="1" x14ac:dyDescent="0.2">
      <c r="A22" s="64" t="s">
        <v>14</v>
      </c>
      <c r="B22" s="170">
        <v>1022</v>
      </c>
      <c r="C22" s="170">
        <v>42</v>
      </c>
      <c r="D22" s="170">
        <v>89</v>
      </c>
      <c r="E22" s="170">
        <v>1019</v>
      </c>
      <c r="F22" s="288">
        <v>-0.29354207436300001</v>
      </c>
      <c r="G22" s="176">
        <v>105</v>
      </c>
      <c r="H22" s="176">
        <v>4</v>
      </c>
      <c r="I22" s="176">
        <v>72</v>
      </c>
      <c r="J22" s="176">
        <v>20</v>
      </c>
      <c r="K22" s="176">
        <v>7</v>
      </c>
      <c r="L22" s="176">
        <v>2</v>
      </c>
      <c r="M22" s="151">
        <v>10246</v>
      </c>
      <c r="N22" s="170">
        <v>914</v>
      </c>
      <c r="O22" s="288">
        <v>9.9453445246920005</v>
      </c>
      <c r="P22" s="289">
        <v>8.9205543626780006</v>
      </c>
    </row>
    <row r="23" spans="1:16" ht="20.100000000000001" customHeight="1" x14ac:dyDescent="0.2">
      <c r="A23" s="64" t="s">
        <v>15</v>
      </c>
      <c r="B23" s="170">
        <v>1355</v>
      </c>
      <c r="C23" s="170">
        <v>64</v>
      </c>
      <c r="D23" s="170">
        <v>151</v>
      </c>
      <c r="E23" s="170">
        <v>1277</v>
      </c>
      <c r="F23" s="288">
        <v>-5.7564575645750002</v>
      </c>
      <c r="G23" s="176">
        <v>140</v>
      </c>
      <c r="H23" s="176">
        <v>8</v>
      </c>
      <c r="I23" s="176">
        <v>101</v>
      </c>
      <c r="J23" s="176">
        <v>15</v>
      </c>
      <c r="K23" s="176">
        <v>6</v>
      </c>
      <c r="L23" s="176">
        <v>10</v>
      </c>
      <c r="M23" s="151">
        <v>14334</v>
      </c>
      <c r="N23" s="170">
        <v>1137</v>
      </c>
      <c r="O23" s="288">
        <v>8.9088879586989993</v>
      </c>
      <c r="P23" s="289">
        <v>7.932189200502</v>
      </c>
    </row>
    <row r="24" spans="1:16" ht="20.100000000000001" customHeight="1" x14ac:dyDescent="0.2">
      <c r="A24" s="64" t="s">
        <v>16</v>
      </c>
      <c r="B24" s="170">
        <v>1961</v>
      </c>
      <c r="C24" s="170">
        <v>129</v>
      </c>
      <c r="D24" s="170">
        <v>164</v>
      </c>
      <c r="E24" s="170">
        <v>1902</v>
      </c>
      <c r="F24" s="288">
        <v>-3.008669046404</v>
      </c>
      <c r="G24" s="176">
        <v>157</v>
      </c>
      <c r="H24" s="176">
        <v>2</v>
      </c>
      <c r="I24" s="176">
        <v>110</v>
      </c>
      <c r="J24" s="176">
        <v>17</v>
      </c>
      <c r="K24" s="176">
        <v>9</v>
      </c>
      <c r="L24" s="176">
        <v>19</v>
      </c>
      <c r="M24" s="151">
        <v>14015</v>
      </c>
      <c r="N24" s="170">
        <v>1745</v>
      </c>
      <c r="O24" s="288">
        <v>13.571173742418001</v>
      </c>
      <c r="P24" s="289">
        <v>12.450945415626</v>
      </c>
    </row>
    <row r="25" spans="1:16" ht="20.100000000000001" customHeight="1" x14ac:dyDescent="0.2">
      <c r="A25" s="64" t="s">
        <v>17</v>
      </c>
      <c r="B25" s="170">
        <v>1017</v>
      </c>
      <c r="C25" s="170">
        <v>78</v>
      </c>
      <c r="D25" s="170">
        <v>128</v>
      </c>
      <c r="E25" s="170">
        <v>954</v>
      </c>
      <c r="F25" s="288">
        <v>-6.1946902654859999</v>
      </c>
      <c r="G25" s="176">
        <v>107</v>
      </c>
      <c r="H25" s="176">
        <v>0</v>
      </c>
      <c r="I25" s="176">
        <v>85</v>
      </c>
      <c r="J25" s="176">
        <v>11</v>
      </c>
      <c r="K25" s="176">
        <v>2</v>
      </c>
      <c r="L25" s="176">
        <v>9</v>
      </c>
      <c r="M25" s="151">
        <v>10698</v>
      </c>
      <c r="N25" s="170">
        <v>847</v>
      </c>
      <c r="O25" s="288">
        <v>8.9175546831180004</v>
      </c>
      <c r="P25" s="289">
        <v>7.9173677322860003</v>
      </c>
    </row>
    <row r="26" spans="1:16" ht="20.100000000000001" customHeight="1" x14ac:dyDescent="0.2">
      <c r="A26" s="66" t="s">
        <v>18</v>
      </c>
      <c r="B26" s="170">
        <v>2531</v>
      </c>
      <c r="C26" s="170">
        <v>196</v>
      </c>
      <c r="D26" s="170">
        <v>253</v>
      </c>
      <c r="E26" s="170">
        <v>2519</v>
      </c>
      <c r="F26" s="288">
        <v>-0.47412090082899999</v>
      </c>
      <c r="G26" s="176">
        <v>216</v>
      </c>
      <c r="H26" s="176">
        <v>25</v>
      </c>
      <c r="I26" s="176">
        <v>123</v>
      </c>
      <c r="J26" s="176">
        <v>50</v>
      </c>
      <c r="K26" s="176">
        <v>1</v>
      </c>
      <c r="L26" s="176">
        <v>17</v>
      </c>
      <c r="M26" s="151">
        <v>29859</v>
      </c>
      <c r="N26" s="170">
        <v>2303</v>
      </c>
      <c r="O26" s="288">
        <v>8.4363173582499993</v>
      </c>
      <c r="P26" s="289">
        <v>7.7129173783439997</v>
      </c>
    </row>
    <row r="27" spans="1:16" ht="20.100000000000001" customHeight="1" x14ac:dyDescent="0.2">
      <c r="A27" s="65" t="s">
        <v>19</v>
      </c>
      <c r="B27" s="171">
        <v>13624</v>
      </c>
      <c r="C27" s="171">
        <v>791</v>
      </c>
      <c r="D27" s="171">
        <v>1310</v>
      </c>
      <c r="E27" s="171">
        <v>13379</v>
      </c>
      <c r="F27" s="290">
        <v>-1.7982971227240001</v>
      </c>
      <c r="G27" s="177">
        <v>1514</v>
      </c>
      <c r="H27" s="177">
        <v>59</v>
      </c>
      <c r="I27" s="177">
        <v>995</v>
      </c>
      <c r="J27" s="177">
        <v>228</v>
      </c>
      <c r="K27" s="177">
        <v>77</v>
      </c>
      <c r="L27" s="177">
        <v>155</v>
      </c>
      <c r="M27" s="152">
        <v>129398</v>
      </c>
      <c r="N27" s="171">
        <v>11865</v>
      </c>
      <c r="O27" s="290">
        <v>10.339417919905999</v>
      </c>
      <c r="P27" s="291">
        <v>9.1693843799739998</v>
      </c>
    </row>
    <row r="28" spans="1:16" ht="20.100000000000001" customHeight="1" x14ac:dyDescent="0.2">
      <c r="A28" s="64" t="s">
        <v>20</v>
      </c>
      <c r="B28" s="170">
        <v>904</v>
      </c>
      <c r="C28" s="170">
        <v>44</v>
      </c>
      <c r="D28" s="170">
        <v>68</v>
      </c>
      <c r="E28" s="170">
        <v>876</v>
      </c>
      <c r="F28" s="288">
        <v>-3.0973451327429999</v>
      </c>
      <c r="G28" s="176">
        <v>90</v>
      </c>
      <c r="H28" s="176">
        <v>3</v>
      </c>
      <c r="I28" s="176">
        <v>61</v>
      </c>
      <c r="J28" s="176">
        <v>21</v>
      </c>
      <c r="K28" s="176">
        <v>1</v>
      </c>
      <c r="L28" s="176">
        <v>4</v>
      </c>
      <c r="M28" s="170">
        <v>8523</v>
      </c>
      <c r="N28" s="170">
        <v>786</v>
      </c>
      <c r="O28" s="288">
        <v>10.278071101724001</v>
      </c>
      <c r="P28" s="289">
        <v>9.2221048926429994</v>
      </c>
    </row>
    <row r="29" spans="1:16" ht="20.100000000000001" customHeight="1" x14ac:dyDescent="0.2">
      <c r="A29" s="64" t="s">
        <v>21</v>
      </c>
      <c r="B29" s="170">
        <v>1380</v>
      </c>
      <c r="C29" s="170">
        <v>102</v>
      </c>
      <c r="D29" s="170">
        <v>136</v>
      </c>
      <c r="E29" s="170">
        <v>1337</v>
      </c>
      <c r="F29" s="288">
        <v>-3.1159420289850002</v>
      </c>
      <c r="G29" s="176">
        <v>141</v>
      </c>
      <c r="H29" s="176">
        <v>2</v>
      </c>
      <c r="I29" s="176">
        <v>107</v>
      </c>
      <c r="J29" s="176">
        <v>21</v>
      </c>
      <c r="K29" s="176">
        <v>1</v>
      </c>
      <c r="L29" s="176">
        <v>10</v>
      </c>
      <c r="M29" s="151">
        <v>14287</v>
      </c>
      <c r="N29" s="170">
        <v>1196</v>
      </c>
      <c r="O29" s="288">
        <v>9.3581577658009998</v>
      </c>
      <c r="P29" s="289">
        <v>8.3712465878070006</v>
      </c>
    </row>
    <row r="30" spans="1:16" ht="20.100000000000001" customHeight="1" x14ac:dyDescent="0.2">
      <c r="A30" s="64" t="s">
        <v>22</v>
      </c>
      <c r="B30" s="170">
        <v>554</v>
      </c>
      <c r="C30" s="170">
        <v>34</v>
      </c>
      <c r="D30" s="170">
        <v>58</v>
      </c>
      <c r="E30" s="170">
        <v>523</v>
      </c>
      <c r="F30" s="288">
        <v>-5.5956678700360003</v>
      </c>
      <c r="G30" s="176">
        <v>54</v>
      </c>
      <c r="H30" s="176">
        <v>1</v>
      </c>
      <c r="I30" s="176">
        <v>28</v>
      </c>
      <c r="J30" s="176">
        <v>12</v>
      </c>
      <c r="K30" s="176">
        <v>1</v>
      </c>
      <c r="L30" s="176">
        <v>12</v>
      </c>
      <c r="M30" s="151">
        <v>6134</v>
      </c>
      <c r="N30" s="170">
        <v>469</v>
      </c>
      <c r="O30" s="288">
        <v>8.5262471470490002</v>
      </c>
      <c r="P30" s="289">
        <v>7.6459080534719996</v>
      </c>
    </row>
    <row r="31" spans="1:16" ht="20.100000000000001" customHeight="1" x14ac:dyDescent="0.2">
      <c r="A31" s="64" t="s">
        <v>23</v>
      </c>
      <c r="B31" s="170">
        <v>1277</v>
      </c>
      <c r="C31" s="170">
        <v>87</v>
      </c>
      <c r="D31" s="170">
        <v>86</v>
      </c>
      <c r="E31" s="170">
        <v>1266</v>
      </c>
      <c r="F31" s="288">
        <v>-0.86139389193399996</v>
      </c>
      <c r="G31" s="176">
        <v>189</v>
      </c>
      <c r="H31" s="176">
        <v>2</v>
      </c>
      <c r="I31" s="176">
        <v>133</v>
      </c>
      <c r="J31" s="176">
        <v>23</v>
      </c>
      <c r="K31" s="176">
        <v>17</v>
      </c>
      <c r="L31" s="176">
        <v>14</v>
      </c>
      <c r="M31" s="151">
        <v>14240</v>
      </c>
      <c r="N31" s="170">
        <v>1077</v>
      </c>
      <c r="O31" s="288">
        <v>8.8904494382019994</v>
      </c>
      <c r="P31" s="289">
        <v>7.5632022471909996</v>
      </c>
    </row>
    <row r="32" spans="1:16" ht="20.100000000000001" customHeight="1" x14ac:dyDescent="0.2">
      <c r="A32" s="64" t="s">
        <v>24</v>
      </c>
      <c r="B32" s="170">
        <v>1393</v>
      </c>
      <c r="C32" s="170">
        <v>80</v>
      </c>
      <c r="D32" s="170">
        <v>99</v>
      </c>
      <c r="E32" s="170">
        <v>1358</v>
      </c>
      <c r="F32" s="288">
        <v>-2.5125628140699998</v>
      </c>
      <c r="G32" s="176">
        <v>168</v>
      </c>
      <c r="H32" s="176">
        <v>1</v>
      </c>
      <c r="I32" s="176">
        <v>132</v>
      </c>
      <c r="J32" s="176">
        <v>22</v>
      </c>
      <c r="K32" s="176">
        <v>0</v>
      </c>
      <c r="L32" s="176">
        <v>13</v>
      </c>
      <c r="M32" s="151">
        <v>10164</v>
      </c>
      <c r="N32" s="170">
        <v>1190</v>
      </c>
      <c r="O32" s="288">
        <v>13.360881542699</v>
      </c>
      <c r="P32" s="289">
        <v>11.707988980715999</v>
      </c>
    </row>
    <row r="33" spans="1:16" ht="20.100000000000001" customHeight="1" x14ac:dyDescent="0.2">
      <c r="A33" s="64" t="s">
        <v>25</v>
      </c>
      <c r="B33" s="170">
        <v>1806</v>
      </c>
      <c r="C33" s="170">
        <v>105</v>
      </c>
      <c r="D33" s="170">
        <v>159</v>
      </c>
      <c r="E33" s="170">
        <v>1724</v>
      </c>
      <c r="F33" s="288">
        <v>-4.5404208194900004</v>
      </c>
      <c r="G33" s="176">
        <v>176</v>
      </c>
      <c r="H33" s="176">
        <v>4</v>
      </c>
      <c r="I33" s="176">
        <v>103</v>
      </c>
      <c r="J33" s="176">
        <v>46</v>
      </c>
      <c r="K33" s="176">
        <v>13</v>
      </c>
      <c r="L33" s="176">
        <v>10</v>
      </c>
      <c r="M33" s="151">
        <v>14283</v>
      </c>
      <c r="N33" s="170">
        <v>1548</v>
      </c>
      <c r="O33" s="288">
        <v>12.070293355737</v>
      </c>
      <c r="P33" s="289">
        <v>10.838059231253</v>
      </c>
    </row>
    <row r="34" spans="1:16" ht="20.100000000000001" customHeight="1" x14ac:dyDescent="0.2">
      <c r="A34" s="64" t="s">
        <v>26</v>
      </c>
      <c r="B34" s="170">
        <v>5010</v>
      </c>
      <c r="C34" s="170">
        <v>146</v>
      </c>
      <c r="D34" s="170">
        <v>313</v>
      </c>
      <c r="E34" s="170">
        <v>4890</v>
      </c>
      <c r="F34" s="288">
        <v>-2.3952095808379998</v>
      </c>
      <c r="G34" s="176">
        <v>585</v>
      </c>
      <c r="H34" s="176">
        <v>46</v>
      </c>
      <c r="I34" s="176">
        <v>326</v>
      </c>
      <c r="J34" s="176">
        <v>80</v>
      </c>
      <c r="K34" s="176">
        <v>95</v>
      </c>
      <c r="L34" s="176">
        <v>38</v>
      </c>
      <c r="M34" s="151">
        <v>31007</v>
      </c>
      <c r="N34" s="170">
        <v>4305</v>
      </c>
      <c r="O34" s="288">
        <v>15.770632437835999</v>
      </c>
      <c r="P34" s="289">
        <v>13.88396168607</v>
      </c>
    </row>
    <row r="35" spans="1:16" ht="20.100000000000001" customHeight="1" x14ac:dyDescent="0.2">
      <c r="A35" s="64" t="s">
        <v>27</v>
      </c>
      <c r="B35" s="170">
        <v>910</v>
      </c>
      <c r="C35" s="170">
        <v>72</v>
      </c>
      <c r="D35" s="170">
        <v>68</v>
      </c>
      <c r="E35" s="170">
        <v>916</v>
      </c>
      <c r="F35" s="288">
        <v>0.65934065933999997</v>
      </c>
      <c r="G35" s="176">
        <v>101</v>
      </c>
      <c r="H35" s="176">
        <v>3</v>
      </c>
      <c r="I35" s="176">
        <v>65</v>
      </c>
      <c r="J35" s="176">
        <v>19</v>
      </c>
      <c r="K35" s="176">
        <v>13</v>
      </c>
      <c r="L35" s="176">
        <v>1</v>
      </c>
      <c r="M35" s="151">
        <v>10007</v>
      </c>
      <c r="N35" s="170">
        <v>815</v>
      </c>
      <c r="O35" s="288">
        <v>9.1535924852600008</v>
      </c>
      <c r="P35" s="289">
        <v>8.1442989907059999</v>
      </c>
    </row>
    <row r="36" spans="1:16" ht="20.100000000000001" customHeight="1" x14ac:dyDescent="0.2">
      <c r="A36" s="66" t="s">
        <v>28</v>
      </c>
      <c r="B36" s="170">
        <v>2304</v>
      </c>
      <c r="C36" s="170">
        <v>182</v>
      </c>
      <c r="D36" s="170">
        <v>149</v>
      </c>
      <c r="E36" s="170">
        <v>2320</v>
      </c>
      <c r="F36" s="288">
        <v>0.694444444444</v>
      </c>
      <c r="G36" s="176">
        <v>233</v>
      </c>
      <c r="H36" s="176">
        <v>3</v>
      </c>
      <c r="I36" s="176">
        <v>135</v>
      </c>
      <c r="J36" s="176">
        <v>47</v>
      </c>
      <c r="K36" s="176">
        <v>13</v>
      </c>
      <c r="L36" s="176">
        <v>35</v>
      </c>
      <c r="M36" s="151">
        <v>25675</v>
      </c>
      <c r="N36" s="170">
        <v>2087</v>
      </c>
      <c r="O36" s="288">
        <v>9.0360272638750008</v>
      </c>
      <c r="P36" s="289">
        <v>8.1285296981490003</v>
      </c>
    </row>
    <row r="37" spans="1:16" ht="20.100000000000001" customHeight="1" x14ac:dyDescent="0.2">
      <c r="A37" s="65" t="s">
        <v>29</v>
      </c>
      <c r="B37" s="171">
        <v>15538</v>
      </c>
      <c r="C37" s="171">
        <v>852</v>
      </c>
      <c r="D37" s="171">
        <v>1136</v>
      </c>
      <c r="E37" s="171">
        <v>15210</v>
      </c>
      <c r="F37" s="290">
        <v>-2.1109537907060001</v>
      </c>
      <c r="G37" s="177">
        <v>1737</v>
      </c>
      <c r="H37" s="177">
        <v>65</v>
      </c>
      <c r="I37" s="177">
        <v>1090</v>
      </c>
      <c r="J37" s="177">
        <v>291</v>
      </c>
      <c r="K37" s="177">
        <v>154</v>
      </c>
      <c r="L37" s="177">
        <v>137</v>
      </c>
      <c r="M37" s="152">
        <v>134320</v>
      </c>
      <c r="N37" s="171">
        <v>13473</v>
      </c>
      <c r="O37" s="290">
        <v>11.323704586063</v>
      </c>
      <c r="P37" s="291">
        <v>10.030524121499999</v>
      </c>
    </row>
    <row r="38" spans="1:16" ht="20.100000000000001" customHeight="1" x14ac:dyDescent="0.2">
      <c r="A38" s="64" t="s">
        <v>30</v>
      </c>
      <c r="B38" s="170">
        <v>5228</v>
      </c>
      <c r="C38" s="170">
        <v>108</v>
      </c>
      <c r="D38" s="170">
        <v>367</v>
      </c>
      <c r="E38" s="170">
        <v>5029</v>
      </c>
      <c r="F38" s="288">
        <v>-3.8064269319049999</v>
      </c>
      <c r="G38" s="176">
        <v>615</v>
      </c>
      <c r="H38" s="176">
        <v>129</v>
      </c>
      <c r="I38" s="176">
        <v>360</v>
      </c>
      <c r="J38" s="176">
        <v>49</v>
      </c>
      <c r="K38" s="176">
        <v>48</v>
      </c>
      <c r="L38" s="176">
        <v>29</v>
      </c>
      <c r="M38" s="170">
        <v>25081</v>
      </c>
      <c r="N38" s="170">
        <v>4414</v>
      </c>
      <c r="O38" s="288">
        <v>20.051034647741002</v>
      </c>
      <c r="P38" s="289">
        <v>17.598979307044999</v>
      </c>
    </row>
    <row r="39" spans="1:16" ht="20.100000000000001" customHeight="1" x14ac:dyDescent="0.2">
      <c r="A39" s="64" t="s">
        <v>31</v>
      </c>
      <c r="B39" s="170">
        <v>4551</v>
      </c>
      <c r="C39" s="170">
        <v>174</v>
      </c>
      <c r="D39" s="170">
        <v>254</v>
      </c>
      <c r="E39" s="170">
        <v>4468</v>
      </c>
      <c r="F39" s="288">
        <v>-1.823774994506</v>
      </c>
      <c r="G39" s="176">
        <v>718</v>
      </c>
      <c r="H39" s="176">
        <v>21</v>
      </c>
      <c r="I39" s="176">
        <v>457</v>
      </c>
      <c r="J39" s="176">
        <v>53</v>
      </c>
      <c r="K39" s="176">
        <v>118</v>
      </c>
      <c r="L39" s="176">
        <v>69</v>
      </c>
      <c r="M39" s="151">
        <v>25624</v>
      </c>
      <c r="N39" s="170">
        <v>3750</v>
      </c>
      <c r="O39" s="288">
        <v>17.436778020605001</v>
      </c>
      <c r="P39" s="289">
        <v>14.634717452387999</v>
      </c>
    </row>
    <row r="40" spans="1:16" ht="20.100000000000001" customHeight="1" x14ac:dyDescent="0.2">
      <c r="A40" s="66" t="s">
        <v>32</v>
      </c>
      <c r="B40" s="170">
        <v>4017</v>
      </c>
      <c r="C40" s="170">
        <v>273</v>
      </c>
      <c r="D40" s="170">
        <v>373</v>
      </c>
      <c r="E40" s="170">
        <v>3931</v>
      </c>
      <c r="F40" s="288">
        <v>-2.140901170027</v>
      </c>
      <c r="G40" s="176">
        <v>377</v>
      </c>
      <c r="H40" s="176">
        <v>11</v>
      </c>
      <c r="I40" s="176">
        <v>241</v>
      </c>
      <c r="J40" s="176">
        <v>48</v>
      </c>
      <c r="K40" s="176">
        <v>19</v>
      </c>
      <c r="L40" s="176">
        <v>58</v>
      </c>
      <c r="M40" s="151">
        <v>37932</v>
      </c>
      <c r="N40" s="170">
        <v>3554</v>
      </c>
      <c r="O40" s="288">
        <v>10.363281661921</v>
      </c>
      <c r="P40" s="289">
        <v>9.3693978698719995</v>
      </c>
    </row>
    <row r="41" spans="1:16" ht="20.100000000000001" customHeight="1" x14ac:dyDescent="0.2">
      <c r="A41" s="64" t="s">
        <v>33</v>
      </c>
      <c r="B41" s="170">
        <v>4848</v>
      </c>
      <c r="C41" s="170">
        <v>51</v>
      </c>
      <c r="D41" s="170">
        <v>395</v>
      </c>
      <c r="E41" s="170">
        <v>4739</v>
      </c>
      <c r="F41" s="288">
        <v>-2.2483498349829998</v>
      </c>
      <c r="G41" s="176">
        <v>626</v>
      </c>
      <c r="H41" s="176">
        <v>25</v>
      </c>
      <c r="I41" s="176">
        <v>416</v>
      </c>
      <c r="J41" s="176">
        <v>61</v>
      </c>
      <c r="K41" s="176">
        <v>18</v>
      </c>
      <c r="L41" s="176">
        <v>106</v>
      </c>
      <c r="M41" s="151">
        <v>32564</v>
      </c>
      <c r="N41" s="170">
        <v>4113</v>
      </c>
      <c r="O41" s="288">
        <v>14.552880481513</v>
      </c>
      <c r="P41" s="289">
        <v>12.630512222085001</v>
      </c>
    </row>
    <row r="42" spans="1:16" ht="20.100000000000001" customHeight="1" x14ac:dyDescent="0.2">
      <c r="A42" s="64" t="s">
        <v>34</v>
      </c>
      <c r="B42" s="170">
        <v>1440</v>
      </c>
      <c r="C42" s="170">
        <v>5</v>
      </c>
      <c r="D42" s="170">
        <v>139</v>
      </c>
      <c r="E42" s="170">
        <v>1372</v>
      </c>
      <c r="F42" s="288">
        <v>-4.7222222222220003</v>
      </c>
      <c r="G42" s="176">
        <v>170</v>
      </c>
      <c r="H42" s="176">
        <v>6</v>
      </c>
      <c r="I42" s="176">
        <v>108</v>
      </c>
      <c r="J42" s="176">
        <v>22</v>
      </c>
      <c r="K42" s="176">
        <v>4</v>
      </c>
      <c r="L42" s="176">
        <v>30</v>
      </c>
      <c r="M42" s="151">
        <v>11984</v>
      </c>
      <c r="N42" s="170">
        <v>1202</v>
      </c>
      <c r="O42" s="288">
        <v>11.448598130841001</v>
      </c>
      <c r="P42" s="289">
        <v>10.030040053404001</v>
      </c>
    </row>
    <row r="43" spans="1:16" ht="20.100000000000001" customHeight="1" x14ac:dyDescent="0.2">
      <c r="A43" s="64" t="s">
        <v>35</v>
      </c>
      <c r="B43" s="170">
        <v>2336</v>
      </c>
      <c r="C43" s="170">
        <v>110</v>
      </c>
      <c r="D43" s="170">
        <v>150</v>
      </c>
      <c r="E43" s="170">
        <v>2275</v>
      </c>
      <c r="F43" s="288">
        <v>-2.6113013698629999</v>
      </c>
      <c r="G43" s="176">
        <v>341</v>
      </c>
      <c r="H43" s="176">
        <v>10</v>
      </c>
      <c r="I43" s="176">
        <v>187</v>
      </c>
      <c r="J43" s="176">
        <v>64</v>
      </c>
      <c r="K43" s="176">
        <v>20</v>
      </c>
      <c r="L43" s="176">
        <v>60</v>
      </c>
      <c r="M43" s="151">
        <v>17107</v>
      </c>
      <c r="N43" s="170">
        <v>1934</v>
      </c>
      <c r="O43" s="288">
        <v>13.298649675570999</v>
      </c>
      <c r="P43" s="289">
        <v>11.305313614309</v>
      </c>
    </row>
    <row r="44" spans="1:16" ht="20.100000000000001" customHeight="1" x14ac:dyDescent="0.2">
      <c r="A44" s="64" t="s">
        <v>36</v>
      </c>
      <c r="B44" s="170">
        <v>1206</v>
      </c>
      <c r="C44" s="170">
        <v>69</v>
      </c>
      <c r="D44" s="170">
        <v>81</v>
      </c>
      <c r="E44" s="170">
        <v>1180</v>
      </c>
      <c r="F44" s="288">
        <v>-2.1558872305140002</v>
      </c>
      <c r="G44" s="176">
        <v>121</v>
      </c>
      <c r="H44" s="176">
        <v>1</v>
      </c>
      <c r="I44" s="176">
        <v>89</v>
      </c>
      <c r="J44" s="176">
        <v>11</v>
      </c>
      <c r="K44" s="176">
        <v>5</v>
      </c>
      <c r="L44" s="176">
        <v>15</v>
      </c>
      <c r="M44" s="151">
        <v>9055</v>
      </c>
      <c r="N44" s="170">
        <v>1059</v>
      </c>
      <c r="O44" s="288">
        <v>13.031474323577999</v>
      </c>
      <c r="P44" s="289">
        <v>11.695196024295999</v>
      </c>
    </row>
    <row r="45" spans="1:16" ht="20.100000000000001" customHeight="1" x14ac:dyDescent="0.2">
      <c r="A45" s="65" t="s">
        <v>37</v>
      </c>
      <c r="B45" s="171">
        <v>23626</v>
      </c>
      <c r="C45" s="171">
        <v>790</v>
      </c>
      <c r="D45" s="171">
        <v>1759</v>
      </c>
      <c r="E45" s="171">
        <v>22994</v>
      </c>
      <c r="F45" s="290">
        <v>-2.6750190468119999</v>
      </c>
      <c r="G45" s="177">
        <v>2968</v>
      </c>
      <c r="H45" s="177">
        <v>203</v>
      </c>
      <c r="I45" s="177">
        <v>1858</v>
      </c>
      <c r="J45" s="177">
        <v>308</v>
      </c>
      <c r="K45" s="177">
        <v>232</v>
      </c>
      <c r="L45" s="177">
        <v>367</v>
      </c>
      <c r="M45" s="152">
        <v>159347</v>
      </c>
      <c r="N45" s="171">
        <v>20026</v>
      </c>
      <c r="O45" s="290">
        <v>14.430143021205</v>
      </c>
      <c r="P45" s="291">
        <v>12.56754127784</v>
      </c>
    </row>
    <row r="46" spans="1:16" ht="20.100000000000001" customHeight="1" x14ac:dyDescent="0.2">
      <c r="A46" s="64" t="s">
        <v>38</v>
      </c>
      <c r="B46" s="170">
        <v>986</v>
      </c>
      <c r="C46" s="170">
        <v>40</v>
      </c>
      <c r="D46" s="170">
        <v>69</v>
      </c>
      <c r="E46" s="170">
        <v>958</v>
      </c>
      <c r="F46" s="288">
        <v>-2.8397565922919998</v>
      </c>
      <c r="G46" s="176">
        <v>78</v>
      </c>
      <c r="H46" s="176">
        <v>1</v>
      </c>
      <c r="I46" s="176">
        <v>62</v>
      </c>
      <c r="J46" s="176">
        <v>15</v>
      </c>
      <c r="K46" s="176">
        <v>0</v>
      </c>
      <c r="L46" s="176">
        <v>0</v>
      </c>
      <c r="M46" s="170">
        <v>5906</v>
      </c>
      <c r="N46" s="170">
        <v>880</v>
      </c>
      <c r="O46" s="288">
        <v>16.220792414493001</v>
      </c>
      <c r="P46" s="289">
        <v>14.900101591601</v>
      </c>
    </row>
    <row r="47" spans="1:16" ht="20.100000000000001" customHeight="1" x14ac:dyDescent="0.2">
      <c r="A47" s="64" t="s">
        <v>39</v>
      </c>
      <c r="B47" s="170">
        <v>3068</v>
      </c>
      <c r="C47" s="170">
        <v>147</v>
      </c>
      <c r="D47" s="170">
        <v>160</v>
      </c>
      <c r="E47" s="170">
        <v>3015</v>
      </c>
      <c r="F47" s="288">
        <v>-1.7275097783569999</v>
      </c>
      <c r="G47" s="176">
        <v>417</v>
      </c>
      <c r="H47" s="176">
        <v>8</v>
      </c>
      <c r="I47" s="176">
        <v>207</v>
      </c>
      <c r="J47" s="176">
        <v>88</v>
      </c>
      <c r="K47" s="176">
        <v>21</v>
      </c>
      <c r="L47" s="176">
        <v>93</v>
      </c>
      <c r="M47" s="151">
        <v>18490</v>
      </c>
      <c r="N47" s="170">
        <v>2598</v>
      </c>
      <c r="O47" s="288">
        <v>16.306111411572999</v>
      </c>
      <c r="P47" s="289">
        <v>14.050838290968001</v>
      </c>
    </row>
    <row r="48" spans="1:16" ht="20.100000000000001" customHeight="1" x14ac:dyDescent="0.2">
      <c r="A48" s="64" t="s">
        <v>40</v>
      </c>
      <c r="B48" s="170">
        <v>1170</v>
      </c>
      <c r="C48" s="170">
        <v>64</v>
      </c>
      <c r="D48" s="170">
        <v>100</v>
      </c>
      <c r="E48" s="170">
        <v>1132</v>
      </c>
      <c r="F48" s="288">
        <v>-3.2478632478630001</v>
      </c>
      <c r="G48" s="176">
        <v>104</v>
      </c>
      <c r="H48" s="176">
        <v>12</v>
      </c>
      <c r="I48" s="176">
        <v>49</v>
      </c>
      <c r="J48" s="176">
        <v>14</v>
      </c>
      <c r="K48" s="176">
        <v>7</v>
      </c>
      <c r="L48" s="176">
        <v>22</v>
      </c>
      <c r="M48" s="151">
        <v>8187</v>
      </c>
      <c r="N48" s="170">
        <v>1028</v>
      </c>
      <c r="O48" s="288">
        <v>13.826798583119</v>
      </c>
      <c r="P48" s="289">
        <v>12.556491999511</v>
      </c>
    </row>
    <row r="49" spans="1:16" ht="20.100000000000001" customHeight="1" x14ac:dyDescent="0.2">
      <c r="A49" s="64" t="s">
        <v>41</v>
      </c>
      <c r="B49" s="170">
        <v>1005</v>
      </c>
      <c r="C49" s="170">
        <v>58</v>
      </c>
      <c r="D49" s="170">
        <v>57</v>
      </c>
      <c r="E49" s="170">
        <v>1000</v>
      </c>
      <c r="F49" s="288">
        <v>-0.49751243780999999</v>
      </c>
      <c r="G49" s="176">
        <v>99</v>
      </c>
      <c r="H49" s="176">
        <v>3</v>
      </c>
      <c r="I49" s="176">
        <v>79</v>
      </c>
      <c r="J49" s="176">
        <v>17</v>
      </c>
      <c r="K49" s="176">
        <v>0</v>
      </c>
      <c r="L49" s="176">
        <v>0</v>
      </c>
      <c r="M49" s="151">
        <v>7062</v>
      </c>
      <c r="N49" s="170">
        <v>901</v>
      </c>
      <c r="O49" s="288">
        <v>14.160294534126001</v>
      </c>
      <c r="P49" s="289">
        <v>12.758425375247</v>
      </c>
    </row>
    <row r="50" spans="1:16" ht="20.100000000000001" customHeight="1" x14ac:dyDescent="0.2">
      <c r="A50" s="64" t="s">
        <v>42</v>
      </c>
      <c r="B50" s="170">
        <v>2210</v>
      </c>
      <c r="C50" s="170">
        <v>106</v>
      </c>
      <c r="D50" s="170">
        <v>133</v>
      </c>
      <c r="E50" s="170">
        <v>2172</v>
      </c>
      <c r="F50" s="288">
        <v>-1.7194570135739999</v>
      </c>
      <c r="G50" s="176">
        <v>344</v>
      </c>
      <c r="H50" s="176">
        <v>16</v>
      </c>
      <c r="I50" s="176">
        <v>194</v>
      </c>
      <c r="J50" s="176">
        <v>44</v>
      </c>
      <c r="K50" s="176">
        <v>61</v>
      </c>
      <c r="L50" s="176">
        <v>29</v>
      </c>
      <c r="M50" s="151">
        <v>15600</v>
      </c>
      <c r="N50" s="170">
        <v>1828</v>
      </c>
      <c r="O50" s="288">
        <v>13.923076923076</v>
      </c>
      <c r="P50" s="289">
        <v>11.717948717948</v>
      </c>
    </row>
    <row r="51" spans="1:16" ht="20.100000000000001" customHeight="1" x14ac:dyDescent="0.2">
      <c r="A51" s="64" t="s">
        <v>43</v>
      </c>
      <c r="B51" s="170">
        <v>2125</v>
      </c>
      <c r="C51" s="170">
        <v>75</v>
      </c>
      <c r="D51" s="170">
        <v>155</v>
      </c>
      <c r="E51" s="170">
        <v>2019</v>
      </c>
      <c r="F51" s="288">
        <v>-4.9882352941169996</v>
      </c>
      <c r="G51" s="176">
        <v>245</v>
      </c>
      <c r="H51" s="176">
        <v>2</v>
      </c>
      <c r="I51" s="176">
        <v>146</v>
      </c>
      <c r="J51" s="176">
        <v>82</v>
      </c>
      <c r="K51" s="176">
        <v>14</v>
      </c>
      <c r="L51" s="176">
        <v>1</v>
      </c>
      <c r="M51" s="151">
        <v>20499</v>
      </c>
      <c r="N51" s="170">
        <v>1774</v>
      </c>
      <c r="O51" s="288">
        <v>9.8492609395580004</v>
      </c>
      <c r="P51" s="289">
        <v>8.6540806868620006</v>
      </c>
    </row>
    <row r="52" spans="1:16" ht="20.100000000000001" customHeight="1" x14ac:dyDescent="0.2">
      <c r="A52" s="64" t="s">
        <v>44</v>
      </c>
      <c r="B52" s="170">
        <v>1930</v>
      </c>
      <c r="C52" s="170">
        <v>115</v>
      </c>
      <c r="D52" s="170">
        <v>203</v>
      </c>
      <c r="E52" s="170">
        <v>1914</v>
      </c>
      <c r="F52" s="288">
        <v>-0.82901554404099997</v>
      </c>
      <c r="G52" s="176">
        <v>277</v>
      </c>
      <c r="H52" s="176">
        <v>9</v>
      </c>
      <c r="I52" s="176">
        <v>132</v>
      </c>
      <c r="J52" s="176">
        <v>72</v>
      </c>
      <c r="K52" s="176">
        <v>20</v>
      </c>
      <c r="L52" s="176">
        <v>44</v>
      </c>
      <c r="M52" s="151">
        <v>10553</v>
      </c>
      <c r="N52" s="170">
        <v>1637</v>
      </c>
      <c r="O52" s="288">
        <v>18.137022647588001</v>
      </c>
      <c r="P52" s="289">
        <v>15.512176632237001</v>
      </c>
    </row>
    <row r="53" spans="1:16" ht="20.100000000000001" customHeight="1" x14ac:dyDescent="0.2">
      <c r="A53" s="64" t="s">
        <v>45</v>
      </c>
      <c r="B53" s="170">
        <v>1705</v>
      </c>
      <c r="C53" s="170">
        <v>63</v>
      </c>
      <c r="D53" s="170">
        <v>102</v>
      </c>
      <c r="E53" s="170">
        <v>1701</v>
      </c>
      <c r="F53" s="288">
        <v>-0.234604105571</v>
      </c>
      <c r="G53" s="176">
        <v>274</v>
      </c>
      <c r="H53" s="176">
        <v>8</v>
      </c>
      <c r="I53" s="176">
        <v>154</v>
      </c>
      <c r="J53" s="176">
        <v>34</v>
      </c>
      <c r="K53" s="176">
        <v>53</v>
      </c>
      <c r="L53" s="176">
        <v>25</v>
      </c>
      <c r="M53" s="151">
        <v>11551</v>
      </c>
      <c r="N53" s="170">
        <v>1427</v>
      </c>
      <c r="O53" s="288">
        <v>14.725997749112</v>
      </c>
      <c r="P53" s="289">
        <v>12.353908752489</v>
      </c>
    </row>
    <row r="54" spans="1:16" ht="20.100000000000001" customHeight="1" x14ac:dyDescent="0.2">
      <c r="A54" s="66" t="s">
        <v>46</v>
      </c>
      <c r="B54" s="170">
        <v>537</v>
      </c>
      <c r="C54" s="170">
        <v>26</v>
      </c>
      <c r="D54" s="170">
        <v>26</v>
      </c>
      <c r="E54" s="170">
        <v>532</v>
      </c>
      <c r="F54" s="288">
        <v>-0.93109869646099996</v>
      </c>
      <c r="G54" s="176">
        <v>70</v>
      </c>
      <c r="H54" s="176">
        <v>1</v>
      </c>
      <c r="I54" s="176">
        <v>37</v>
      </c>
      <c r="J54" s="176">
        <v>15</v>
      </c>
      <c r="K54" s="176">
        <v>17</v>
      </c>
      <c r="L54" s="176">
        <v>0</v>
      </c>
      <c r="M54" s="151">
        <v>3411</v>
      </c>
      <c r="N54" s="170">
        <v>462</v>
      </c>
      <c r="O54" s="288">
        <v>15.59659923776</v>
      </c>
      <c r="P54" s="289">
        <v>13.544415127528</v>
      </c>
    </row>
    <row r="55" spans="1:16" ht="20.100000000000001" customHeight="1" x14ac:dyDescent="0.2">
      <c r="A55" s="64" t="s">
        <v>47</v>
      </c>
      <c r="B55" s="170">
        <v>900</v>
      </c>
      <c r="C55" s="170">
        <v>29</v>
      </c>
      <c r="D55" s="170">
        <v>76</v>
      </c>
      <c r="E55" s="170">
        <v>877</v>
      </c>
      <c r="F55" s="288">
        <v>-2.5555555555549998</v>
      </c>
      <c r="G55" s="176">
        <v>107</v>
      </c>
      <c r="H55" s="176">
        <v>6</v>
      </c>
      <c r="I55" s="176">
        <v>48</v>
      </c>
      <c r="J55" s="176">
        <v>26</v>
      </c>
      <c r="K55" s="176">
        <v>6</v>
      </c>
      <c r="L55" s="176">
        <v>21</v>
      </c>
      <c r="M55" s="151">
        <v>7114</v>
      </c>
      <c r="N55" s="170">
        <v>770</v>
      </c>
      <c r="O55" s="288">
        <v>12.327804329491</v>
      </c>
      <c r="P55" s="289">
        <v>10.823727860556</v>
      </c>
    </row>
    <row r="56" spans="1:16" ht="20.100000000000001" customHeight="1" thickBot="1" x14ac:dyDescent="0.25">
      <c r="A56" s="66" t="s">
        <v>48</v>
      </c>
      <c r="B56" s="170">
        <v>3315</v>
      </c>
      <c r="C56" s="170">
        <v>155</v>
      </c>
      <c r="D56" s="170">
        <v>247</v>
      </c>
      <c r="E56" s="170">
        <v>3212</v>
      </c>
      <c r="F56" s="288">
        <v>-3.1070889894409999</v>
      </c>
      <c r="G56" s="176">
        <v>313</v>
      </c>
      <c r="H56" s="176">
        <v>20</v>
      </c>
      <c r="I56" s="176">
        <v>219</v>
      </c>
      <c r="J56" s="176">
        <v>67</v>
      </c>
      <c r="K56" s="176">
        <v>5</v>
      </c>
      <c r="L56" s="176">
        <v>2</v>
      </c>
      <c r="M56" s="151">
        <v>32769</v>
      </c>
      <c r="N56" s="170">
        <v>2899</v>
      </c>
      <c r="O56" s="288">
        <v>9.8019469620669994</v>
      </c>
      <c r="P56" s="289">
        <v>8.8467759162620005</v>
      </c>
    </row>
    <row r="57" spans="1:16" ht="20.100000000000001" customHeight="1" thickBot="1" x14ac:dyDescent="0.25">
      <c r="A57" s="67" t="s">
        <v>49</v>
      </c>
      <c r="B57" s="172">
        <v>18951</v>
      </c>
      <c r="C57" s="172">
        <v>878</v>
      </c>
      <c r="D57" s="172">
        <v>1328</v>
      </c>
      <c r="E57" s="172">
        <v>18532</v>
      </c>
      <c r="F57" s="292">
        <v>-2.210965120574</v>
      </c>
      <c r="G57" s="178">
        <v>2328</v>
      </c>
      <c r="H57" s="178">
        <v>86</v>
      </c>
      <c r="I57" s="178">
        <v>1327</v>
      </c>
      <c r="J57" s="178">
        <v>474</v>
      </c>
      <c r="K57" s="178">
        <v>204</v>
      </c>
      <c r="L57" s="178">
        <v>237</v>
      </c>
      <c r="M57" s="153">
        <v>141142</v>
      </c>
      <c r="N57" s="172">
        <v>16204</v>
      </c>
      <c r="O57" s="292">
        <v>13.13003925125</v>
      </c>
      <c r="P57" s="293">
        <v>11.480636522084</v>
      </c>
    </row>
    <row r="58" spans="1:16" ht="20.25" customHeight="1" x14ac:dyDescent="0.2">
      <c r="A58" s="66" t="s">
        <v>50</v>
      </c>
      <c r="B58" s="170">
        <v>2637</v>
      </c>
      <c r="C58" s="170">
        <v>56</v>
      </c>
      <c r="D58" s="170">
        <v>171</v>
      </c>
      <c r="E58" s="170">
        <v>2574</v>
      </c>
      <c r="F58" s="288">
        <v>-2.3890784982929998</v>
      </c>
      <c r="G58" s="176">
        <v>216</v>
      </c>
      <c r="H58" s="176">
        <v>22</v>
      </c>
      <c r="I58" s="176">
        <v>131</v>
      </c>
      <c r="J58" s="176">
        <v>23</v>
      </c>
      <c r="K58" s="176">
        <v>33</v>
      </c>
      <c r="L58" s="176">
        <v>7</v>
      </c>
      <c r="M58" s="150">
        <v>28835</v>
      </c>
      <c r="N58" s="170">
        <v>2358</v>
      </c>
      <c r="O58" s="288">
        <v>8.9266516386330004</v>
      </c>
      <c r="P58" s="294">
        <v>8.1775619906360006</v>
      </c>
    </row>
    <row r="59" spans="1:16" ht="21" customHeight="1" x14ac:dyDescent="0.2">
      <c r="A59" s="64" t="s">
        <v>51</v>
      </c>
      <c r="B59" s="170">
        <v>858</v>
      </c>
      <c r="C59" s="170">
        <v>35</v>
      </c>
      <c r="D59" s="170">
        <v>58</v>
      </c>
      <c r="E59" s="170">
        <v>834</v>
      </c>
      <c r="F59" s="288">
        <v>-2.7972027972019999</v>
      </c>
      <c r="G59" s="176">
        <v>102</v>
      </c>
      <c r="H59" s="176">
        <v>3</v>
      </c>
      <c r="I59" s="176">
        <v>52</v>
      </c>
      <c r="J59" s="176">
        <v>11</v>
      </c>
      <c r="K59" s="176">
        <v>31</v>
      </c>
      <c r="L59" s="176">
        <v>5</v>
      </c>
      <c r="M59" s="151">
        <v>3850</v>
      </c>
      <c r="N59" s="170">
        <v>732</v>
      </c>
      <c r="O59" s="288">
        <v>21.662337662336999</v>
      </c>
      <c r="P59" s="289">
        <v>19.012987012987001</v>
      </c>
    </row>
    <row r="60" spans="1:16" ht="21" customHeight="1" x14ac:dyDescent="0.2">
      <c r="A60" s="64" t="s">
        <v>52</v>
      </c>
      <c r="B60" s="170">
        <v>2767</v>
      </c>
      <c r="C60" s="170">
        <v>97</v>
      </c>
      <c r="D60" s="170">
        <v>125</v>
      </c>
      <c r="E60" s="170">
        <v>2714</v>
      </c>
      <c r="F60" s="288">
        <v>-1.9154318756769999</v>
      </c>
      <c r="G60" s="176">
        <v>579</v>
      </c>
      <c r="H60" s="176">
        <v>23</v>
      </c>
      <c r="I60" s="176">
        <v>297</v>
      </c>
      <c r="J60" s="176">
        <v>32</v>
      </c>
      <c r="K60" s="176">
        <v>207</v>
      </c>
      <c r="L60" s="176">
        <v>20</v>
      </c>
      <c r="M60" s="151">
        <v>14117</v>
      </c>
      <c r="N60" s="170">
        <v>2135</v>
      </c>
      <c r="O60" s="288">
        <v>19.225047814690999</v>
      </c>
      <c r="P60" s="289">
        <v>15.123609832116999</v>
      </c>
    </row>
    <row r="61" spans="1:16" ht="21" customHeight="1" x14ac:dyDescent="0.2">
      <c r="A61" s="64" t="s">
        <v>53</v>
      </c>
      <c r="B61" s="170">
        <v>1453</v>
      </c>
      <c r="C61" s="170">
        <v>58</v>
      </c>
      <c r="D61" s="170">
        <v>93</v>
      </c>
      <c r="E61" s="170">
        <v>1411</v>
      </c>
      <c r="F61" s="288">
        <v>-2.8905712319329999</v>
      </c>
      <c r="G61" s="176">
        <v>194</v>
      </c>
      <c r="H61" s="176">
        <v>2</v>
      </c>
      <c r="I61" s="176">
        <v>108</v>
      </c>
      <c r="J61" s="176">
        <v>16</v>
      </c>
      <c r="K61" s="176">
        <v>44</v>
      </c>
      <c r="L61" s="176">
        <v>24</v>
      </c>
      <c r="M61" s="151">
        <v>7387</v>
      </c>
      <c r="N61" s="170">
        <v>1217</v>
      </c>
      <c r="O61" s="288">
        <v>19.101123595505001</v>
      </c>
      <c r="P61" s="289">
        <v>16.474888317314001</v>
      </c>
    </row>
    <row r="62" spans="1:16" ht="21" customHeight="1" x14ac:dyDescent="0.2">
      <c r="A62" s="64" t="s">
        <v>54</v>
      </c>
      <c r="B62" s="170">
        <v>938</v>
      </c>
      <c r="C62" s="170">
        <v>50</v>
      </c>
      <c r="D62" s="170">
        <v>41</v>
      </c>
      <c r="E62" s="170">
        <v>933</v>
      </c>
      <c r="F62" s="288">
        <v>-0.53304904051099999</v>
      </c>
      <c r="G62" s="176">
        <v>132</v>
      </c>
      <c r="H62" s="176">
        <v>0</v>
      </c>
      <c r="I62" s="176">
        <v>105</v>
      </c>
      <c r="J62" s="176">
        <v>15</v>
      </c>
      <c r="K62" s="176">
        <v>6</v>
      </c>
      <c r="L62" s="176">
        <v>6</v>
      </c>
      <c r="M62" s="151">
        <v>4925</v>
      </c>
      <c r="N62" s="170">
        <v>801</v>
      </c>
      <c r="O62" s="288">
        <v>18.944162436548002</v>
      </c>
      <c r="P62" s="289">
        <v>16.263959390861999</v>
      </c>
    </row>
    <row r="63" spans="1:16" ht="21" customHeight="1" x14ac:dyDescent="0.2">
      <c r="A63" s="64" t="s">
        <v>55</v>
      </c>
      <c r="B63" s="170">
        <v>3761</v>
      </c>
      <c r="C63" s="170">
        <v>108</v>
      </c>
      <c r="D63" s="170">
        <v>136</v>
      </c>
      <c r="E63" s="170">
        <v>3698</v>
      </c>
      <c r="F63" s="288">
        <v>-1.675086413187</v>
      </c>
      <c r="G63" s="176">
        <v>498</v>
      </c>
      <c r="H63" s="176">
        <v>26</v>
      </c>
      <c r="I63" s="176">
        <v>285</v>
      </c>
      <c r="J63" s="176">
        <v>47</v>
      </c>
      <c r="K63" s="176">
        <v>84</v>
      </c>
      <c r="L63" s="176">
        <v>56</v>
      </c>
      <c r="M63" s="151">
        <v>16725</v>
      </c>
      <c r="N63" s="170">
        <v>3200</v>
      </c>
      <c r="O63" s="288">
        <v>22.110612855006998</v>
      </c>
      <c r="P63" s="289">
        <v>19.133034379670999</v>
      </c>
    </row>
    <row r="64" spans="1:16" ht="21" customHeight="1" x14ac:dyDescent="0.2">
      <c r="A64" s="64" t="s">
        <v>56</v>
      </c>
      <c r="B64" s="170">
        <v>1304</v>
      </c>
      <c r="C64" s="170">
        <v>37</v>
      </c>
      <c r="D64" s="170">
        <v>36</v>
      </c>
      <c r="E64" s="170">
        <v>1311</v>
      </c>
      <c r="F64" s="288">
        <v>0.53680981594999999</v>
      </c>
      <c r="G64" s="176">
        <v>185</v>
      </c>
      <c r="H64" s="176">
        <v>33</v>
      </c>
      <c r="I64" s="176">
        <v>97</v>
      </c>
      <c r="J64" s="176">
        <v>19</v>
      </c>
      <c r="K64" s="176">
        <v>21</v>
      </c>
      <c r="L64" s="176">
        <v>15</v>
      </c>
      <c r="M64" s="151">
        <v>4941</v>
      </c>
      <c r="N64" s="170">
        <v>1126</v>
      </c>
      <c r="O64" s="288">
        <v>26.533090467516001</v>
      </c>
      <c r="P64" s="289">
        <v>22.788909127705999</v>
      </c>
    </row>
    <row r="65" spans="1:16" ht="21" customHeight="1" x14ac:dyDescent="0.2">
      <c r="A65" s="64" t="s">
        <v>57</v>
      </c>
      <c r="B65" s="170">
        <v>3214</v>
      </c>
      <c r="C65" s="170">
        <v>91</v>
      </c>
      <c r="D65" s="170">
        <v>98</v>
      </c>
      <c r="E65" s="170">
        <v>3192</v>
      </c>
      <c r="F65" s="288">
        <v>-0.68450528935900001</v>
      </c>
      <c r="G65" s="176">
        <v>783</v>
      </c>
      <c r="H65" s="176">
        <v>10</v>
      </c>
      <c r="I65" s="176">
        <v>172</v>
      </c>
      <c r="J65" s="176">
        <v>22</v>
      </c>
      <c r="K65" s="176">
        <v>237</v>
      </c>
      <c r="L65" s="176">
        <v>342</v>
      </c>
      <c r="M65" s="151">
        <v>8940</v>
      </c>
      <c r="N65" s="170">
        <v>2409</v>
      </c>
      <c r="O65" s="288">
        <v>35.704697986577003</v>
      </c>
      <c r="P65" s="289">
        <v>26.946308724832001</v>
      </c>
    </row>
    <row r="66" spans="1:16" ht="21" customHeight="1" x14ac:dyDescent="0.2">
      <c r="A66" s="64" t="s">
        <v>58</v>
      </c>
      <c r="B66" s="170">
        <v>6579</v>
      </c>
      <c r="C66" s="170">
        <v>115</v>
      </c>
      <c r="D66" s="170">
        <v>159</v>
      </c>
      <c r="E66" s="170">
        <v>6552</v>
      </c>
      <c r="F66" s="288">
        <v>-0.41039671682599999</v>
      </c>
      <c r="G66" s="176">
        <v>917</v>
      </c>
      <c r="H66" s="176">
        <v>8</v>
      </c>
      <c r="I66" s="176">
        <v>295</v>
      </c>
      <c r="J66" s="176">
        <v>32</v>
      </c>
      <c r="K66" s="176">
        <v>376</v>
      </c>
      <c r="L66" s="176">
        <v>206</v>
      </c>
      <c r="M66" s="151">
        <v>19230</v>
      </c>
      <c r="N66" s="170">
        <v>5635</v>
      </c>
      <c r="O66" s="288">
        <v>34.071762870514</v>
      </c>
      <c r="P66" s="289">
        <v>29.303172126884999</v>
      </c>
    </row>
    <row r="67" spans="1:16" ht="21" customHeight="1" x14ac:dyDescent="0.2">
      <c r="A67" s="64" t="s">
        <v>59</v>
      </c>
      <c r="B67" s="170">
        <v>2531</v>
      </c>
      <c r="C67" s="170">
        <v>89</v>
      </c>
      <c r="D67" s="170">
        <v>150</v>
      </c>
      <c r="E67" s="170">
        <v>2448</v>
      </c>
      <c r="F67" s="288">
        <v>-3.2793362307380001</v>
      </c>
      <c r="G67" s="176">
        <v>247</v>
      </c>
      <c r="H67" s="176">
        <v>1</v>
      </c>
      <c r="I67" s="176">
        <v>125</v>
      </c>
      <c r="J67" s="176">
        <v>33</v>
      </c>
      <c r="K67" s="176">
        <v>84</v>
      </c>
      <c r="L67" s="176">
        <v>4</v>
      </c>
      <c r="M67" s="151">
        <v>9985</v>
      </c>
      <c r="N67" s="170">
        <v>2201</v>
      </c>
      <c r="O67" s="288">
        <v>24.516775162744</v>
      </c>
      <c r="P67" s="289">
        <v>22.043064596895</v>
      </c>
    </row>
    <row r="68" spans="1:16" ht="21" customHeight="1" x14ac:dyDescent="0.2">
      <c r="A68" s="64" t="s">
        <v>60</v>
      </c>
      <c r="B68" s="170">
        <v>2032</v>
      </c>
      <c r="C68" s="170">
        <v>87</v>
      </c>
      <c r="D68" s="170">
        <v>124</v>
      </c>
      <c r="E68" s="170">
        <v>1946</v>
      </c>
      <c r="F68" s="288">
        <v>-4.2322834645659997</v>
      </c>
      <c r="G68" s="176">
        <v>234</v>
      </c>
      <c r="H68" s="176">
        <v>3</v>
      </c>
      <c r="I68" s="176">
        <v>171</v>
      </c>
      <c r="J68" s="176">
        <v>29</v>
      </c>
      <c r="K68" s="176">
        <v>12</v>
      </c>
      <c r="L68" s="176">
        <v>19</v>
      </c>
      <c r="M68" s="151">
        <v>16474</v>
      </c>
      <c r="N68" s="170">
        <v>1712</v>
      </c>
      <c r="O68" s="288">
        <v>11.812553113997</v>
      </c>
      <c r="P68" s="289">
        <v>10.392133058152</v>
      </c>
    </row>
    <row r="69" spans="1:16" ht="21" customHeight="1" x14ac:dyDescent="0.2">
      <c r="A69" s="64" t="s">
        <v>61</v>
      </c>
      <c r="B69" s="170">
        <v>1227</v>
      </c>
      <c r="C69" s="170">
        <v>42</v>
      </c>
      <c r="D69" s="170">
        <v>66</v>
      </c>
      <c r="E69" s="170">
        <v>1200</v>
      </c>
      <c r="F69" s="288">
        <v>-2.2004889975549999</v>
      </c>
      <c r="G69" s="176">
        <v>120</v>
      </c>
      <c r="H69" s="176">
        <v>0</v>
      </c>
      <c r="I69" s="176">
        <v>59</v>
      </c>
      <c r="J69" s="176">
        <v>13</v>
      </c>
      <c r="K69" s="176">
        <v>42</v>
      </c>
      <c r="L69" s="176">
        <v>6</v>
      </c>
      <c r="M69" s="151">
        <v>5776</v>
      </c>
      <c r="N69" s="170">
        <v>1080</v>
      </c>
      <c r="O69" s="288">
        <v>20.775623268697998</v>
      </c>
      <c r="P69" s="289">
        <v>18.698060941828</v>
      </c>
    </row>
    <row r="70" spans="1:16" ht="21" customHeight="1" x14ac:dyDescent="0.2">
      <c r="A70" s="68" t="s">
        <v>62</v>
      </c>
      <c r="B70" s="170">
        <v>1844</v>
      </c>
      <c r="C70" s="170">
        <v>97</v>
      </c>
      <c r="D70" s="170">
        <v>86</v>
      </c>
      <c r="E70" s="170">
        <v>1844</v>
      </c>
      <c r="F70" s="288">
        <v>0</v>
      </c>
      <c r="G70" s="176">
        <v>196</v>
      </c>
      <c r="H70" s="176">
        <v>8</v>
      </c>
      <c r="I70" s="176">
        <v>81</v>
      </c>
      <c r="J70" s="176">
        <v>24</v>
      </c>
      <c r="K70" s="176">
        <v>72</v>
      </c>
      <c r="L70" s="176">
        <v>11</v>
      </c>
      <c r="M70" s="151">
        <v>10966</v>
      </c>
      <c r="N70" s="170">
        <v>1648</v>
      </c>
      <c r="O70" s="288">
        <v>16.815611891300001</v>
      </c>
      <c r="P70" s="289">
        <v>15.028269195695</v>
      </c>
    </row>
    <row r="71" spans="1:16" ht="21" customHeight="1" x14ac:dyDescent="0.2">
      <c r="A71" s="69" t="s">
        <v>63</v>
      </c>
      <c r="B71" s="171">
        <v>31145</v>
      </c>
      <c r="C71" s="171">
        <v>962</v>
      </c>
      <c r="D71" s="171">
        <v>1343</v>
      </c>
      <c r="E71" s="171">
        <v>30657</v>
      </c>
      <c r="F71" s="290">
        <v>-1.566864665275</v>
      </c>
      <c r="G71" s="177">
        <v>4403</v>
      </c>
      <c r="H71" s="177">
        <v>139</v>
      </c>
      <c r="I71" s="177">
        <v>1978</v>
      </c>
      <c r="J71" s="177">
        <v>316</v>
      </c>
      <c r="K71" s="177">
        <v>1249</v>
      </c>
      <c r="L71" s="177">
        <v>721</v>
      </c>
      <c r="M71" s="152">
        <v>152151</v>
      </c>
      <c r="N71" s="171">
        <v>26254</v>
      </c>
      <c r="O71" s="290">
        <v>20.149062444544999</v>
      </c>
      <c r="P71" s="291">
        <v>17.255226715565001</v>
      </c>
    </row>
    <row r="72" spans="1:16" ht="21" customHeight="1" x14ac:dyDescent="0.2">
      <c r="A72" s="64" t="s">
        <v>64</v>
      </c>
      <c r="B72" s="170">
        <v>3768</v>
      </c>
      <c r="C72" s="170">
        <v>122</v>
      </c>
      <c r="D72" s="170">
        <v>100</v>
      </c>
      <c r="E72" s="170">
        <v>3781</v>
      </c>
      <c r="F72" s="288">
        <v>0.345010615711</v>
      </c>
      <c r="G72" s="176">
        <v>292</v>
      </c>
      <c r="H72" s="176">
        <v>27</v>
      </c>
      <c r="I72" s="176">
        <v>122</v>
      </c>
      <c r="J72" s="176">
        <v>41</v>
      </c>
      <c r="K72" s="176">
        <v>9</v>
      </c>
      <c r="L72" s="176">
        <v>93</v>
      </c>
      <c r="M72" s="170">
        <v>16670</v>
      </c>
      <c r="N72" s="170">
        <v>3489</v>
      </c>
      <c r="O72" s="288">
        <v>22.681463707258001</v>
      </c>
      <c r="P72" s="289">
        <v>20.929814037191999</v>
      </c>
    </row>
    <row r="73" spans="1:16" ht="21" customHeight="1" x14ac:dyDescent="0.2">
      <c r="A73" s="64" t="s">
        <v>65</v>
      </c>
      <c r="B73" s="170">
        <v>2653</v>
      </c>
      <c r="C73" s="170">
        <v>77</v>
      </c>
      <c r="D73" s="170">
        <v>136</v>
      </c>
      <c r="E73" s="170">
        <v>2581</v>
      </c>
      <c r="F73" s="288">
        <v>-2.7139087825099999</v>
      </c>
      <c r="G73" s="176">
        <v>361</v>
      </c>
      <c r="H73" s="176">
        <v>13</v>
      </c>
      <c r="I73" s="176">
        <v>219</v>
      </c>
      <c r="J73" s="176">
        <v>47</v>
      </c>
      <c r="K73" s="176">
        <v>58</v>
      </c>
      <c r="L73" s="176">
        <v>24</v>
      </c>
      <c r="M73" s="151">
        <v>14026</v>
      </c>
      <c r="N73" s="170">
        <v>2220</v>
      </c>
      <c r="O73" s="288">
        <v>18.401539997147999</v>
      </c>
      <c r="P73" s="289">
        <v>15.827748467132</v>
      </c>
    </row>
    <row r="74" spans="1:16" ht="21" customHeight="1" x14ac:dyDescent="0.2">
      <c r="A74" s="64" t="s">
        <v>66</v>
      </c>
      <c r="B74" s="170">
        <v>4031</v>
      </c>
      <c r="C74" s="170">
        <v>127</v>
      </c>
      <c r="D74" s="170">
        <v>125</v>
      </c>
      <c r="E74" s="170">
        <v>4025</v>
      </c>
      <c r="F74" s="288">
        <v>-0.148846440089</v>
      </c>
      <c r="G74" s="176">
        <v>492</v>
      </c>
      <c r="H74" s="176">
        <v>29</v>
      </c>
      <c r="I74" s="176">
        <v>181</v>
      </c>
      <c r="J74" s="176">
        <v>30</v>
      </c>
      <c r="K74" s="176">
        <v>234</v>
      </c>
      <c r="L74" s="176">
        <v>18</v>
      </c>
      <c r="M74" s="151">
        <v>14463</v>
      </c>
      <c r="N74" s="170">
        <v>3533</v>
      </c>
      <c r="O74" s="288">
        <v>27.829634239092002</v>
      </c>
      <c r="P74" s="289">
        <v>24.427850376822999</v>
      </c>
    </row>
    <row r="75" spans="1:16" ht="21" customHeight="1" x14ac:dyDescent="0.2">
      <c r="A75" s="64" t="s">
        <v>67</v>
      </c>
      <c r="B75" s="170">
        <v>1496</v>
      </c>
      <c r="C75" s="170">
        <v>44</v>
      </c>
      <c r="D75" s="170">
        <v>45</v>
      </c>
      <c r="E75" s="170">
        <v>1488</v>
      </c>
      <c r="F75" s="288">
        <v>-0.53475935828800003</v>
      </c>
      <c r="G75" s="176">
        <v>304</v>
      </c>
      <c r="H75" s="176">
        <v>5</v>
      </c>
      <c r="I75" s="176">
        <v>163</v>
      </c>
      <c r="J75" s="176">
        <v>31</v>
      </c>
      <c r="K75" s="176">
        <v>91</v>
      </c>
      <c r="L75" s="176">
        <v>14</v>
      </c>
      <c r="M75" s="151">
        <v>6954</v>
      </c>
      <c r="N75" s="170">
        <v>1184</v>
      </c>
      <c r="O75" s="288">
        <v>21.397756686798999</v>
      </c>
      <c r="P75" s="289">
        <v>17.026171987344998</v>
      </c>
    </row>
    <row r="76" spans="1:16" ht="21" customHeight="1" x14ac:dyDescent="0.2">
      <c r="A76" s="64" t="s">
        <v>68</v>
      </c>
      <c r="B76" s="170">
        <v>580</v>
      </c>
      <c r="C76" s="170">
        <v>10</v>
      </c>
      <c r="D76" s="170">
        <v>12</v>
      </c>
      <c r="E76" s="170">
        <v>574</v>
      </c>
      <c r="F76" s="288">
        <v>-1.0344827586200001</v>
      </c>
      <c r="G76" s="176">
        <v>117</v>
      </c>
      <c r="H76" s="176">
        <v>1</v>
      </c>
      <c r="I76" s="176">
        <v>81</v>
      </c>
      <c r="J76" s="176">
        <v>9</v>
      </c>
      <c r="K76" s="176">
        <v>5</v>
      </c>
      <c r="L76" s="176">
        <v>21</v>
      </c>
      <c r="M76" s="151">
        <v>2364</v>
      </c>
      <c r="N76" s="170">
        <v>457</v>
      </c>
      <c r="O76" s="288">
        <v>24.280879864635999</v>
      </c>
      <c r="P76" s="289">
        <v>19.331641285956</v>
      </c>
    </row>
    <row r="77" spans="1:16" ht="21" customHeight="1" x14ac:dyDescent="0.2">
      <c r="A77" s="64" t="s">
        <v>69</v>
      </c>
      <c r="B77" s="170">
        <v>3503</v>
      </c>
      <c r="C77" s="170">
        <v>158</v>
      </c>
      <c r="D77" s="170">
        <v>163</v>
      </c>
      <c r="E77" s="170">
        <v>3475</v>
      </c>
      <c r="F77" s="288">
        <v>-0.79931487296600001</v>
      </c>
      <c r="G77" s="176">
        <v>758</v>
      </c>
      <c r="H77" s="176">
        <v>5</v>
      </c>
      <c r="I77" s="176">
        <v>532</v>
      </c>
      <c r="J77" s="176">
        <v>45</v>
      </c>
      <c r="K77" s="176">
        <v>166</v>
      </c>
      <c r="L77" s="176">
        <v>10</v>
      </c>
      <c r="M77" s="151">
        <v>24127</v>
      </c>
      <c r="N77" s="170">
        <v>2717</v>
      </c>
      <c r="O77" s="288">
        <v>14.40295105069</v>
      </c>
      <c r="P77" s="289">
        <v>11.261242591286999</v>
      </c>
    </row>
    <row r="78" spans="1:16" ht="21" customHeight="1" x14ac:dyDescent="0.2">
      <c r="A78" s="66" t="s">
        <v>70</v>
      </c>
      <c r="B78" s="170">
        <v>5797</v>
      </c>
      <c r="C78" s="170">
        <v>273</v>
      </c>
      <c r="D78" s="170">
        <v>324</v>
      </c>
      <c r="E78" s="170">
        <v>5852</v>
      </c>
      <c r="F78" s="288">
        <v>0.94876660341499996</v>
      </c>
      <c r="G78" s="176">
        <v>612</v>
      </c>
      <c r="H78" s="176">
        <v>22</v>
      </c>
      <c r="I78" s="176">
        <v>421</v>
      </c>
      <c r="J78" s="176">
        <v>124</v>
      </c>
      <c r="K78" s="176">
        <v>37</v>
      </c>
      <c r="L78" s="176">
        <v>8</v>
      </c>
      <c r="M78" s="151">
        <v>36989</v>
      </c>
      <c r="N78" s="170">
        <v>5240</v>
      </c>
      <c r="O78" s="288">
        <v>15.820919732893</v>
      </c>
      <c r="P78" s="289">
        <v>14.166373786801</v>
      </c>
    </row>
    <row r="79" spans="1:16" ht="21" customHeight="1" x14ac:dyDescent="0.2">
      <c r="A79" s="64" t="s">
        <v>71</v>
      </c>
      <c r="B79" s="170">
        <v>3005</v>
      </c>
      <c r="C79" s="170">
        <v>75</v>
      </c>
      <c r="D79" s="170">
        <v>105</v>
      </c>
      <c r="E79" s="170">
        <v>3028</v>
      </c>
      <c r="F79" s="288">
        <v>0.76539101497499995</v>
      </c>
      <c r="G79" s="176">
        <v>284</v>
      </c>
      <c r="H79" s="176">
        <v>24</v>
      </c>
      <c r="I79" s="176">
        <v>132</v>
      </c>
      <c r="J79" s="176">
        <v>58</v>
      </c>
      <c r="K79" s="176">
        <v>59</v>
      </c>
      <c r="L79" s="176">
        <v>11</v>
      </c>
      <c r="M79" s="151">
        <v>11404</v>
      </c>
      <c r="N79" s="170">
        <v>2744</v>
      </c>
      <c r="O79" s="288">
        <v>26.552086987022001</v>
      </c>
      <c r="P79" s="289">
        <v>24.061732725359001</v>
      </c>
    </row>
    <row r="80" spans="1:16" ht="21" customHeight="1" x14ac:dyDescent="0.2">
      <c r="A80" s="64" t="s">
        <v>72</v>
      </c>
      <c r="B80" s="170">
        <v>1856</v>
      </c>
      <c r="C80" s="170">
        <v>61</v>
      </c>
      <c r="D80" s="170">
        <v>98</v>
      </c>
      <c r="E80" s="170">
        <v>1837</v>
      </c>
      <c r="F80" s="288">
        <v>-1.0237068965509999</v>
      </c>
      <c r="G80" s="176">
        <v>201</v>
      </c>
      <c r="H80" s="176">
        <v>11</v>
      </c>
      <c r="I80" s="176">
        <v>145</v>
      </c>
      <c r="J80" s="176">
        <v>33</v>
      </c>
      <c r="K80" s="176">
        <v>0</v>
      </c>
      <c r="L80" s="176">
        <v>12</v>
      </c>
      <c r="M80" s="151">
        <v>8127</v>
      </c>
      <c r="N80" s="170">
        <v>1636</v>
      </c>
      <c r="O80" s="288">
        <v>22.603666789712999</v>
      </c>
      <c r="P80" s="289">
        <v>20.130429432755001</v>
      </c>
    </row>
    <row r="81" spans="1:16" ht="21" customHeight="1" x14ac:dyDescent="0.2">
      <c r="A81" s="64" t="s">
        <v>73</v>
      </c>
      <c r="B81" s="170">
        <v>1945</v>
      </c>
      <c r="C81" s="170">
        <v>71</v>
      </c>
      <c r="D81" s="170">
        <v>108</v>
      </c>
      <c r="E81" s="170">
        <v>1964</v>
      </c>
      <c r="F81" s="288">
        <v>0.97686375321300001</v>
      </c>
      <c r="G81" s="176">
        <v>454</v>
      </c>
      <c r="H81" s="176">
        <v>26</v>
      </c>
      <c r="I81" s="176">
        <v>218</v>
      </c>
      <c r="J81" s="176">
        <v>48</v>
      </c>
      <c r="K81" s="176">
        <v>105</v>
      </c>
      <c r="L81" s="176">
        <v>57</v>
      </c>
      <c r="M81" s="151">
        <v>10107</v>
      </c>
      <c r="N81" s="170">
        <v>1510</v>
      </c>
      <c r="O81" s="288">
        <v>19.432076778470002</v>
      </c>
      <c r="P81" s="289">
        <v>14.940140496685</v>
      </c>
    </row>
    <row r="82" spans="1:16" ht="21" customHeight="1" x14ac:dyDescent="0.2">
      <c r="A82" s="64" t="s">
        <v>74</v>
      </c>
      <c r="B82" s="170">
        <v>1065</v>
      </c>
      <c r="C82" s="170">
        <v>22</v>
      </c>
      <c r="D82" s="170">
        <v>48</v>
      </c>
      <c r="E82" s="170">
        <v>1050</v>
      </c>
      <c r="F82" s="288">
        <v>-1.4084507042250001</v>
      </c>
      <c r="G82" s="176">
        <v>178</v>
      </c>
      <c r="H82" s="176">
        <v>5</v>
      </c>
      <c r="I82" s="176">
        <v>106</v>
      </c>
      <c r="J82" s="176">
        <v>12</v>
      </c>
      <c r="K82" s="176">
        <v>27</v>
      </c>
      <c r="L82" s="176">
        <v>28</v>
      </c>
      <c r="M82" s="151">
        <v>4558</v>
      </c>
      <c r="N82" s="170">
        <v>872</v>
      </c>
      <c r="O82" s="288">
        <v>23.036419482229</v>
      </c>
      <c r="P82" s="289">
        <v>19.131197893812999</v>
      </c>
    </row>
    <row r="83" spans="1:16" ht="21" customHeight="1" x14ac:dyDescent="0.2">
      <c r="A83" s="64" t="s">
        <v>75</v>
      </c>
      <c r="B83" s="170">
        <v>1952</v>
      </c>
      <c r="C83" s="170">
        <v>47</v>
      </c>
      <c r="D83" s="170">
        <v>108</v>
      </c>
      <c r="E83" s="170">
        <v>1889</v>
      </c>
      <c r="F83" s="288">
        <v>-3.2274590163929999</v>
      </c>
      <c r="G83" s="176">
        <v>254</v>
      </c>
      <c r="H83" s="176">
        <v>1</v>
      </c>
      <c r="I83" s="176">
        <v>116</v>
      </c>
      <c r="J83" s="176">
        <v>24</v>
      </c>
      <c r="K83" s="176">
        <v>0</v>
      </c>
      <c r="L83" s="176">
        <v>113</v>
      </c>
      <c r="M83" s="151">
        <v>7659</v>
      </c>
      <c r="N83" s="170">
        <v>1635</v>
      </c>
      <c r="O83" s="288">
        <v>24.663794229011</v>
      </c>
      <c r="P83" s="289">
        <v>21.347434390911999</v>
      </c>
    </row>
    <row r="84" spans="1:16" ht="21" customHeight="1" x14ac:dyDescent="0.2">
      <c r="A84" s="68" t="s">
        <v>76</v>
      </c>
      <c r="B84" s="170">
        <v>4508</v>
      </c>
      <c r="C84" s="170">
        <v>83</v>
      </c>
      <c r="D84" s="170">
        <v>157</v>
      </c>
      <c r="E84" s="170">
        <v>4454</v>
      </c>
      <c r="F84" s="288">
        <v>-1.197870452528</v>
      </c>
      <c r="G84" s="176">
        <v>691</v>
      </c>
      <c r="H84" s="176">
        <v>37</v>
      </c>
      <c r="I84" s="176">
        <v>353</v>
      </c>
      <c r="J84" s="176">
        <v>61</v>
      </c>
      <c r="K84" s="176">
        <v>202</v>
      </c>
      <c r="L84" s="176">
        <v>38</v>
      </c>
      <c r="M84" s="151">
        <v>16742</v>
      </c>
      <c r="N84" s="170">
        <v>3763</v>
      </c>
      <c r="O84" s="288">
        <v>26.603751045275001</v>
      </c>
      <c r="P84" s="289">
        <v>22.476406641977999</v>
      </c>
    </row>
    <row r="85" spans="1:16" ht="21" customHeight="1" thickBot="1" x14ac:dyDescent="0.25">
      <c r="A85" s="69" t="s">
        <v>77</v>
      </c>
      <c r="B85" s="171">
        <v>36159</v>
      </c>
      <c r="C85" s="171">
        <v>1170</v>
      </c>
      <c r="D85" s="171">
        <v>1529</v>
      </c>
      <c r="E85" s="171">
        <v>35998</v>
      </c>
      <c r="F85" s="290">
        <v>-0.445255676318</v>
      </c>
      <c r="G85" s="179">
        <v>4998</v>
      </c>
      <c r="H85" s="177">
        <v>206</v>
      </c>
      <c r="I85" s="177">
        <v>2789</v>
      </c>
      <c r="J85" s="177">
        <v>563</v>
      </c>
      <c r="K85" s="177">
        <v>993</v>
      </c>
      <c r="L85" s="177">
        <v>447</v>
      </c>
      <c r="M85" s="152">
        <v>174190</v>
      </c>
      <c r="N85" s="171">
        <v>31000</v>
      </c>
      <c r="O85" s="290">
        <v>20.66593949136</v>
      </c>
      <c r="P85" s="291">
        <v>17.796658820826998</v>
      </c>
    </row>
    <row r="86" spans="1:16" ht="21" customHeight="1" x14ac:dyDescent="0.2">
      <c r="A86" s="66" t="s">
        <v>78</v>
      </c>
      <c r="B86" s="170">
        <v>1480</v>
      </c>
      <c r="C86" s="170">
        <v>37</v>
      </c>
      <c r="D86" s="170">
        <v>58</v>
      </c>
      <c r="E86" s="170">
        <v>1470</v>
      </c>
      <c r="F86" s="288">
        <v>-0.67567567567499998</v>
      </c>
      <c r="G86" s="175">
        <v>364</v>
      </c>
      <c r="H86" s="176">
        <v>18</v>
      </c>
      <c r="I86" s="176">
        <v>142</v>
      </c>
      <c r="J86" s="176">
        <v>28</v>
      </c>
      <c r="K86" s="176">
        <v>159</v>
      </c>
      <c r="L86" s="176">
        <v>17</v>
      </c>
      <c r="M86" s="170">
        <v>5850</v>
      </c>
      <c r="N86" s="170">
        <v>1106</v>
      </c>
      <c r="O86" s="288">
        <v>25.128205128205</v>
      </c>
      <c r="P86" s="289">
        <v>18.905982905982</v>
      </c>
    </row>
    <row r="87" spans="1:16" ht="21" customHeight="1" x14ac:dyDescent="0.2">
      <c r="A87" s="64" t="s">
        <v>79</v>
      </c>
      <c r="B87" s="170">
        <v>1732</v>
      </c>
      <c r="C87" s="170">
        <v>82</v>
      </c>
      <c r="D87" s="170">
        <v>82</v>
      </c>
      <c r="E87" s="170">
        <v>1727</v>
      </c>
      <c r="F87" s="288">
        <v>-0.28868360277100003</v>
      </c>
      <c r="G87" s="176">
        <v>188</v>
      </c>
      <c r="H87" s="176">
        <v>10</v>
      </c>
      <c r="I87" s="176">
        <v>86</v>
      </c>
      <c r="J87" s="176">
        <v>39</v>
      </c>
      <c r="K87" s="176">
        <v>8</v>
      </c>
      <c r="L87" s="176">
        <v>45</v>
      </c>
      <c r="M87" s="151">
        <v>15061</v>
      </c>
      <c r="N87" s="170">
        <v>1539</v>
      </c>
      <c r="O87" s="288">
        <v>11.466702078215</v>
      </c>
      <c r="P87" s="289">
        <v>10.218444990371999</v>
      </c>
    </row>
    <row r="88" spans="1:16" ht="21" customHeight="1" x14ac:dyDescent="0.2">
      <c r="A88" s="64" t="s">
        <v>80</v>
      </c>
      <c r="B88" s="170">
        <v>2063</v>
      </c>
      <c r="C88" s="170">
        <v>103</v>
      </c>
      <c r="D88" s="170">
        <v>110</v>
      </c>
      <c r="E88" s="170">
        <v>2071</v>
      </c>
      <c r="F88" s="288">
        <v>0.38778477944700002</v>
      </c>
      <c r="G88" s="176">
        <v>261</v>
      </c>
      <c r="H88" s="176">
        <v>11</v>
      </c>
      <c r="I88" s="176">
        <v>110</v>
      </c>
      <c r="J88" s="176">
        <v>25</v>
      </c>
      <c r="K88" s="176">
        <v>46</v>
      </c>
      <c r="L88" s="176">
        <v>69</v>
      </c>
      <c r="M88" s="151">
        <v>17644</v>
      </c>
      <c r="N88" s="170">
        <v>1810</v>
      </c>
      <c r="O88" s="288">
        <v>11.737701201541</v>
      </c>
      <c r="P88" s="289">
        <v>10.258444797098001</v>
      </c>
    </row>
    <row r="89" spans="1:16" ht="21" customHeight="1" x14ac:dyDescent="0.2">
      <c r="A89" s="64" t="s">
        <v>81</v>
      </c>
      <c r="B89" s="170">
        <v>814</v>
      </c>
      <c r="C89" s="170">
        <v>32</v>
      </c>
      <c r="D89" s="170">
        <v>35</v>
      </c>
      <c r="E89" s="170">
        <v>808</v>
      </c>
      <c r="F89" s="288">
        <v>-0.73710073710000001</v>
      </c>
      <c r="G89" s="176">
        <v>117</v>
      </c>
      <c r="H89" s="176">
        <v>10</v>
      </c>
      <c r="I89" s="176">
        <v>60</v>
      </c>
      <c r="J89" s="176">
        <v>7</v>
      </c>
      <c r="K89" s="176">
        <v>12</v>
      </c>
      <c r="L89" s="176">
        <v>28</v>
      </c>
      <c r="M89" s="151">
        <v>7388</v>
      </c>
      <c r="N89" s="170">
        <v>691</v>
      </c>
      <c r="O89" s="288">
        <v>10.936654033567001</v>
      </c>
      <c r="P89" s="289">
        <v>9.3530048727660002</v>
      </c>
    </row>
    <row r="90" spans="1:16" ht="21" customHeight="1" x14ac:dyDescent="0.2">
      <c r="A90" s="64" t="s">
        <v>82</v>
      </c>
      <c r="B90" s="170">
        <v>1295</v>
      </c>
      <c r="C90" s="170">
        <v>56</v>
      </c>
      <c r="D90" s="170">
        <v>75</v>
      </c>
      <c r="E90" s="170">
        <v>1275</v>
      </c>
      <c r="F90" s="288">
        <v>-1.544401544401</v>
      </c>
      <c r="G90" s="176">
        <v>139</v>
      </c>
      <c r="H90" s="176">
        <v>9</v>
      </c>
      <c r="I90" s="176">
        <v>60</v>
      </c>
      <c r="J90" s="176">
        <v>20</v>
      </c>
      <c r="K90" s="176">
        <v>7</v>
      </c>
      <c r="L90" s="176">
        <v>43</v>
      </c>
      <c r="M90" s="151">
        <v>11944</v>
      </c>
      <c r="N90" s="170">
        <v>1136</v>
      </c>
      <c r="O90" s="288">
        <v>10.674815807099</v>
      </c>
      <c r="P90" s="289">
        <v>9.5110515740120007</v>
      </c>
    </row>
    <row r="91" spans="1:16" ht="21" customHeight="1" x14ac:dyDescent="0.2">
      <c r="A91" s="64" t="s">
        <v>83</v>
      </c>
      <c r="B91" s="170">
        <v>5569</v>
      </c>
      <c r="C91" s="170">
        <v>192</v>
      </c>
      <c r="D91" s="170">
        <v>209</v>
      </c>
      <c r="E91" s="170">
        <v>5526</v>
      </c>
      <c r="F91" s="288">
        <v>-0.77213144191000005</v>
      </c>
      <c r="G91" s="176">
        <v>668</v>
      </c>
      <c r="H91" s="176">
        <v>11</v>
      </c>
      <c r="I91" s="176">
        <v>283</v>
      </c>
      <c r="J91" s="176">
        <v>41</v>
      </c>
      <c r="K91" s="176">
        <v>209</v>
      </c>
      <c r="L91" s="176">
        <v>124</v>
      </c>
      <c r="M91" s="151">
        <v>24254</v>
      </c>
      <c r="N91" s="170">
        <v>4858</v>
      </c>
      <c r="O91" s="288">
        <v>22.783870701739001</v>
      </c>
      <c r="P91" s="289">
        <v>20.029685825017999</v>
      </c>
    </row>
    <row r="92" spans="1:16" ht="21" customHeight="1" x14ac:dyDescent="0.2">
      <c r="A92" s="64" t="s">
        <v>84</v>
      </c>
      <c r="B92" s="170">
        <v>4769</v>
      </c>
      <c r="C92" s="170">
        <v>184</v>
      </c>
      <c r="D92" s="170">
        <v>221</v>
      </c>
      <c r="E92" s="170">
        <v>4781</v>
      </c>
      <c r="F92" s="288">
        <v>0.25162507863200001</v>
      </c>
      <c r="G92" s="176">
        <v>686</v>
      </c>
      <c r="H92" s="176">
        <v>10</v>
      </c>
      <c r="I92" s="176">
        <v>510</v>
      </c>
      <c r="J92" s="176">
        <v>48</v>
      </c>
      <c r="K92" s="176">
        <v>60</v>
      </c>
      <c r="L92" s="176">
        <v>58</v>
      </c>
      <c r="M92" s="151">
        <v>22241</v>
      </c>
      <c r="N92" s="170">
        <v>4095</v>
      </c>
      <c r="O92" s="288">
        <v>21.496335596421002</v>
      </c>
      <c r="P92" s="289">
        <v>18.411941909086</v>
      </c>
    </row>
    <row r="93" spans="1:16" ht="21" customHeight="1" x14ac:dyDescent="0.2">
      <c r="A93" s="64" t="s">
        <v>85</v>
      </c>
      <c r="B93" s="170">
        <v>3939</v>
      </c>
      <c r="C93" s="170">
        <v>110</v>
      </c>
      <c r="D93" s="170">
        <v>125</v>
      </c>
      <c r="E93" s="170">
        <v>3913</v>
      </c>
      <c r="F93" s="288">
        <v>-0.66006600660000003</v>
      </c>
      <c r="G93" s="176">
        <v>570</v>
      </c>
      <c r="H93" s="176">
        <v>10</v>
      </c>
      <c r="I93" s="176">
        <v>154</v>
      </c>
      <c r="J93" s="176">
        <v>42</v>
      </c>
      <c r="K93" s="176">
        <v>352</v>
      </c>
      <c r="L93" s="176">
        <v>12</v>
      </c>
      <c r="M93" s="151">
        <v>13679</v>
      </c>
      <c r="N93" s="170">
        <v>3343</v>
      </c>
      <c r="O93" s="288">
        <v>28.605892243585</v>
      </c>
      <c r="P93" s="289">
        <v>24.438920973755</v>
      </c>
    </row>
    <row r="94" spans="1:16" ht="21" customHeight="1" x14ac:dyDescent="0.2">
      <c r="A94" s="64" t="s">
        <v>86</v>
      </c>
      <c r="B94" s="170">
        <v>1128</v>
      </c>
      <c r="C94" s="170">
        <v>35</v>
      </c>
      <c r="D94" s="170">
        <v>54</v>
      </c>
      <c r="E94" s="170">
        <v>1110</v>
      </c>
      <c r="F94" s="288">
        <v>-1.5957446808510001</v>
      </c>
      <c r="G94" s="176">
        <v>158</v>
      </c>
      <c r="H94" s="176">
        <v>0</v>
      </c>
      <c r="I94" s="176">
        <v>103</v>
      </c>
      <c r="J94" s="176">
        <v>27</v>
      </c>
      <c r="K94" s="176">
        <v>22</v>
      </c>
      <c r="L94" s="176">
        <v>6</v>
      </c>
      <c r="M94" s="151">
        <v>4351</v>
      </c>
      <c r="N94" s="170">
        <v>952</v>
      </c>
      <c r="O94" s="288">
        <v>25.511376695012</v>
      </c>
      <c r="P94" s="289">
        <v>21.880027579865999</v>
      </c>
    </row>
    <row r="95" spans="1:16" ht="21" customHeight="1" x14ac:dyDescent="0.2">
      <c r="A95" s="64" t="s">
        <v>87</v>
      </c>
      <c r="B95" s="170">
        <v>4030</v>
      </c>
      <c r="C95" s="170">
        <v>111</v>
      </c>
      <c r="D95" s="170">
        <v>193</v>
      </c>
      <c r="E95" s="170">
        <v>4009</v>
      </c>
      <c r="F95" s="288">
        <v>-0.52109181141399996</v>
      </c>
      <c r="G95" s="176">
        <v>898</v>
      </c>
      <c r="H95" s="176">
        <v>14</v>
      </c>
      <c r="I95" s="176">
        <v>560</v>
      </c>
      <c r="J95" s="176">
        <v>65</v>
      </c>
      <c r="K95" s="176">
        <v>183</v>
      </c>
      <c r="L95" s="176">
        <v>76</v>
      </c>
      <c r="M95" s="151">
        <v>19126</v>
      </c>
      <c r="N95" s="170">
        <v>3111</v>
      </c>
      <c r="O95" s="288">
        <v>20.960995503503</v>
      </c>
      <c r="P95" s="289">
        <v>16.265816166474998</v>
      </c>
    </row>
    <row r="96" spans="1:16" ht="21" customHeight="1" x14ac:dyDescent="0.2">
      <c r="A96" s="68" t="s">
        <v>88</v>
      </c>
      <c r="B96" s="170">
        <v>5895</v>
      </c>
      <c r="C96" s="170">
        <v>124</v>
      </c>
      <c r="D96" s="170">
        <v>181</v>
      </c>
      <c r="E96" s="170">
        <v>5895</v>
      </c>
      <c r="F96" s="288">
        <v>0</v>
      </c>
      <c r="G96" s="176">
        <v>1099</v>
      </c>
      <c r="H96" s="176">
        <v>76</v>
      </c>
      <c r="I96" s="176">
        <v>416</v>
      </c>
      <c r="J96" s="176">
        <v>72</v>
      </c>
      <c r="K96" s="176">
        <v>414</v>
      </c>
      <c r="L96" s="176">
        <v>121</v>
      </c>
      <c r="M96" s="151">
        <v>21740</v>
      </c>
      <c r="N96" s="170">
        <v>4796</v>
      </c>
      <c r="O96" s="288">
        <v>27.115915363385</v>
      </c>
      <c r="P96" s="289">
        <v>22.060717571297001</v>
      </c>
    </row>
    <row r="97" spans="1:16" ht="21" customHeight="1" thickBot="1" x14ac:dyDescent="0.25">
      <c r="A97" s="70" t="s">
        <v>89</v>
      </c>
      <c r="B97" s="173">
        <v>32714</v>
      </c>
      <c r="C97" s="173">
        <v>1066</v>
      </c>
      <c r="D97" s="173">
        <v>1343</v>
      </c>
      <c r="E97" s="173">
        <v>32585</v>
      </c>
      <c r="F97" s="295">
        <v>-0.39432658800499998</v>
      </c>
      <c r="G97" s="177">
        <v>5148</v>
      </c>
      <c r="H97" s="179">
        <v>179</v>
      </c>
      <c r="I97" s="179">
        <v>2484</v>
      </c>
      <c r="J97" s="179">
        <v>414</v>
      </c>
      <c r="K97" s="179">
        <v>1472</v>
      </c>
      <c r="L97" s="179">
        <v>599</v>
      </c>
      <c r="M97" s="154">
        <v>163278</v>
      </c>
      <c r="N97" s="173">
        <v>27437</v>
      </c>
      <c r="O97" s="295">
        <v>19.956760861843001</v>
      </c>
      <c r="P97" s="296">
        <v>16.803856000195999</v>
      </c>
    </row>
    <row r="98" spans="1:16" ht="21" customHeight="1" thickBot="1" x14ac:dyDescent="0.25">
      <c r="A98" s="124" t="s">
        <v>90</v>
      </c>
      <c r="B98" s="182">
        <v>182856</v>
      </c>
      <c r="C98" s="182">
        <v>7169</v>
      </c>
      <c r="D98" s="182">
        <v>10668</v>
      </c>
      <c r="E98" s="182">
        <v>180257</v>
      </c>
      <c r="F98" s="306">
        <v>-1.421337008356</v>
      </c>
      <c r="G98" s="174">
        <v>23695</v>
      </c>
      <c r="H98" s="182">
        <v>1004</v>
      </c>
      <c r="I98" s="182">
        <v>12879</v>
      </c>
      <c r="J98" s="182">
        <v>2656</v>
      </c>
      <c r="K98" s="182">
        <v>4386</v>
      </c>
      <c r="L98" s="182">
        <v>2770</v>
      </c>
      <c r="M98" s="182">
        <v>1212813</v>
      </c>
      <c r="N98" s="182">
        <v>156562</v>
      </c>
      <c r="O98" s="306">
        <v>14.862719974141999</v>
      </c>
      <c r="P98" s="307">
        <v>12.90883260651</v>
      </c>
    </row>
    <row r="99" spans="1:16" ht="13.7" customHeight="1" x14ac:dyDescent="0.2">
      <c r="F99" s="53"/>
      <c r="G99" s="23"/>
      <c r="H99" s="23"/>
      <c r="I99" s="23"/>
      <c r="J99" s="23"/>
      <c r="L99" s="23"/>
      <c r="M99" s="53"/>
      <c r="N99" s="53"/>
    </row>
    <row r="100" spans="1:16" ht="21" customHeight="1" x14ac:dyDescent="0.2">
      <c r="A100" s="262" t="s">
        <v>400</v>
      </c>
      <c r="O100" s="25"/>
      <c r="P100" s="25"/>
    </row>
    <row r="101" spans="1:16" x14ac:dyDescent="0.2">
      <c r="A101" s="261" t="s">
        <v>404</v>
      </c>
    </row>
    <row r="102" spans="1:16" ht="15" x14ac:dyDescent="0.2">
      <c r="A102" s="26"/>
      <c r="B102" s="27"/>
      <c r="C102" s="27"/>
      <c r="D102" s="27"/>
      <c r="E102" s="27"/>
      <c r="H102" s="27"/>
      <c r="I102" s="23"/>
      <c r="K102" s="27"/>
      <c r="N102" s="54"/>
    </row>
    <row r="103" spans="1:16" x14ac:dyDescent="0.2">
      <c r="A103" s="28"/>
      <c r="B103" s="29"/>
      <c r="C103" s="29"/>
      <c r="D103" s="29"/>
      <c r="E103" s="29"/>
      <c r="F103" s="29"/>
      <c r="G103" s="29"/>
      <c r="I103" s="29"/>
      <c r="J103" s="29"/>
      <c r="K103" s="29"/>
      <c r="L103" s="29"/>
      <c r="M103" s="156"/>
      <c r="N103" s="310"/>
    </row>
    <row r="105" spans="1:16" x14ac:dyDescent="0.2">
      <c r="A105" s="28"/>
      <c r="B105" s="29"/>
      <c r="C105" s="29"/>
      <c r="D105" s="29"/>
      <c r="E105" s="29"/>
      <c r="K105" s="29"/>
    </row>
  </sheetData>
  <mergeCells count="13">
    <mergeCell ref="G9:G10"/>
    <mergeCell ref="G8:L8"/>
    <mergeCell ref="F8:F10"/>
    <mergeCell ref="E8:E10"/>
    <mergeCell ref="A8:A10"/>
    <mergeCell ref="B8:B10"/>
    <mergeCell ref="C8:C10"/>
    <mergeCell ref="D8:D10"/>
    <mergeCell ref="N8:N10"/>
    <mergeCell ref="M8:M10"/>
    <mergeCell ref="O8:O10"/>
    <mergeCell ref="P8:P10"/>
    <mergeCell ref="H9:L9"/>
  </mergeCells>
  <phoneticPr fontId="25" type="noConversion"/>
  <pageMargins left="0.25" right="0.25" top="0.75" bottom="0.75" header="0.3" footer="0.3"/>
  <pageSetup paperSize="9" scale="59" fitToHeight="2" orientation="portrait" r:id="rId1"/>
  <headerFooter alignWithMargins="0">
    <oddFooter>Strana &amp;P z &amp;N</oddFooter>
  </headerFooter>
  <rowBreaks count="1" manualBreakCount="1">
    <brk id="57" max="1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1:N101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4" width="7.7109375" style="32" customWidth="1"/>
    <col min="5" max="5" width="9.7109375" style="32" customWidth="1"/>
    <col min="6" max="12" width="7.7109375" style="32" customWidth="1"/>
    <col min="13" max="16384" width="9.140625" style="32"/>
  </cols>
  <sheetData>
    <row r="1" spans="1:14" s="15" customFormat="1" ht="15.75" x14ac:dyDescent="0.2">
      <c r="A1" s="9" t="s">
        <v>474</v>
      </c>
      <c r="D1" s="16"/>
      <c r="E1" s="16"/>
    </row>
    <row r="2" spans="1:14" s="17" customFormat="1" ht="11.25" x14ac:dyDescent="0.2">
      <c r="A2" s="12"/>
      <c r="D2" s="18"/>
      <c r="E2" s="18"/>
    </row>
    <row r="3" spans="1:14" s="15" customFormat="1" ht="18.75" x14ac:dyDescent="0.2">
      <c r="A3" s="10" t="s">
        <v>191</v>
      </c>
      <c r="D3" s="16"/>
      <c r="E3" s="16"/>
    </row>
    <row r="4" spans="1:14" s="20" customFormat="1" ht="14.25" x14ac:dyDescent="0.2">
      <c r="A4" s="163"/>
      <c r="B4" s="157">
        <v>0</v>
      </c>
      <c r="C4" s="19"/>
      <c r="D4" s="19"/>
      <c r="E4" s="19"/>
      <c r="J4" s="30"/>
      <c r="L4" s="168"/>
    </row>
    <row r="5" spans="1:14" s="15" customFormat="1" ht="15.75" x14ac:dyDescent="0.2">
      <c r="A5" s="7"/>
      <c r="D5" s="16"/>
      <c r="E5" s="16"/>
    </row>
    <row r="6" spans="1:14" s="20" customFormat="1" ht="20.25" x14ac:dyDescent="0.2">
      <c r="A6" s="56" t="s">
        <v>247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4" s="21" customFormat="1" ht="13.5" thickBot="1" x14ac:dyDescent="0.25">
      <c r="A7" s="58" t="s">
        <v>262</v>
      </c>
      <c r="B7" s="60"/>
      <c r="C7" s="59"/>
      <c r="D7" s="59"/>
      <c r="E7" s="59"/>
      <c r="F7" s="60"/>
      <c r="G7" s="60"/>
      <c r="H7" s="60"/>
      <c r="I7" s="60"/>
      <c r="J7" s="59"/>
      <c r="K7" s="365">
        <v>42064</v>
      </c>
      <c r="L7" s="365"/>
      <c r="M7" s="60"/>
      <c r="N7" s="60"/>
    </row>
    <row r="8" spans="1:14" s="31" customFormat="1" ht="15" customHeight="1" x14ac:dyDescent="0.2">
      <c r="A8" s="92"/>
      <c r="B8" s="382" t="s">
        <v>206</v>
      </c>
      <c r="C8" s="376" t="s">
        <v>91</v>
      </c>
      <c r="D8" s="377"/>
      <c r="E8" s="377"/>
      <c r="F8" s="377"/>
      <c r="G8" s="377"/>
      <c r="H8" s="377"/>
      <c r="I8" s="377"/>
      <c r="J8" s="377"/>
      <c r="K8" s="377"/>
      <c r="L8" s="378"/>
      <c r="M8" s="93"/>
      <c r="N8" s="93"/>
    </row>
    <row r="9" spans="1:14" s="31" customFormat="1" ht="15" customHeight="1" x14ac:dyDescent="0.2">
      <c r="A9" s="94" t="s">
        <v>1</v>
      </c>
      <c r="B9" s="383"/>
      <c r="C9" s="379" t="s">
        <v>92</v>
      </c>
      <c r="D9" s="379" t="s">
        <v>230</v>
      </c>
      <c r="E9" s="379" t="s">
        <v>212</v>
      </c>
      <c r="F9" s="385" t="s">
        <v>93</v>
      </c>
      <c r="G9" s="386"/>
      <c r="H9" s="386"/>
      <c r="I9" s="387"/>
      <c r="J9" s="370" t="s">
        <v>94</v>
      </c>
      <c r="K9" s="371"/>
      <c r="L9" s="372"/>
      <c r="M9" s="93"/>
      <c r="N9" s="93"/>
    </row>
    <row r="10" spans="1:14" s="31" customFormat="1" ht="15" customHeight="1" x14ac:dyDescent="0.2">
      <c r="A10" s="94"/>
      <c r="B10" s="383"/>
      <c r="C10" s="380"/>
      <c r="D10" s="380"/>
      <c r="E10" s="380"/>
      <c r="F10" s="373" t="s">
        <v>114</v>
      </c>
      <c r="G10" s="366" t="s">
        <v>207</v>
      </c>
      <c r="H10" s="367"/>
      <c r="I10" s="368"/>
      <c r="J10" s="373" t="s">
        <v>114</v>
      </c>
      <c r="K10" s="366" t="s">
        <v>207</v>
      </c>
      <c r="L10" s="369"/>
      <c r="M10" s="93"/>
      <c r="N10" s="93"/>
    </row>
    <row r="11" spans="1:14" s="31" customFormat="1" ht="34.5" thickBot="1" x14ac:dyDescent="0.25">
      <c r="A11" s="95"/>
      <c r="B11" s="384"/>
      <c r="C11" s="381"/>
      <c r="D11" s="381"/>
      <c r="E11" s="381"/>
      <c r="F11" s="374"/>
      <c r="G11" s="122" t="s">
        <v>208</v>
      </c>
      <c r="H11" s="122" t="s">
        <v>209</v>
      </c>
      <c r="I11" s="122" t="s">
        <v>210</v>
      </c>
      <c r="J11" s="374"/>
      <c r="K11" s="122" t="s">
        <v>211</v>
      </c>
      <c r="L11" s="123" t="s">
        <v>302</v>
      </c>
      <c r="M11" s="93"/>
      <c r="N11" s="93"/>
    </row>
    <row r="12" spans="1:14" ht="15.95" customHeight="1" x14ac:dyDescent="0.2">
      <c r="A12" s="96" t="s">
        <v>3</v>
      </c>
      <c r="B12" s="183">
        <v>61</v>
      </c>
      <c r="C12" s="184">
        <v>27</v>
      </c>
      <c r="D12" s="184">
        <v>2</v>
      </c>
      <c r="E12" s="184">
        <v>0</v>
      </c>
      <c r="F12" s="184">
        <v>0</v>
      </c>
      <c r="G12" s="184">
        <v>0</v>
      </c>
      <c r="H12" s="184">
        <v>0</v>
      </c>
      <c r="I12" s="184">
        <v>0</v>
      </c>
      <c r="J12" s="184">
        <v>2</v>
      </c>
      <c r="K12" s="184">
        <v>0</v>
      </c>
      <c r="L12" s="185">
        <v>2</v>
      </c>
      <c r="M12" s="97"/>
      <c r="N12" s="97"/>
    </row>
    <row r="13" spans="1:14" ht="15.95" customHeight="1" x14ac:dyDescent="0.2">
      <c r="A13" s="96" t="s">
        <v>4</v>
      </c>
      <c r="B13" s="186">
        <v>195</v>
      </c>
      <c r="C13" s="187">
        <v>100</v>
      </c>
      <c r="D13" s="187">
        <v>3</v>
      </c>
      <c r="E13" s="187">
        <v>0</v>
      </c>
      <c r="F13" s="187">
        <v>0</v>
      </c>
      <c r="G13" s="187">
        <v>0</v>
      </c>
      <c r="H13" s="187">
        <v>0</v>
      </c>
      <c r="I13" s="187">
        <v>0</v>
      </c>
      <c r="J13" s="187">
        <v>8</v>
      </c>
      <c r="K13" s="187">
        <v>5</v>
      </c>
      <c r="L13" s="107">
        <v>3</v>
      </c>
      <c r="M13" s="97"/>
      <c r="N13" s="97"/>
    </row>
    <row r="14" spans="1:14" ht="15.95" customHeight="1" x14ac:dyDescent="0.2">
      <c r="A14" s="96" t="s">
        <v>5</v>
      </c>
      <c r="B14" s="186">
        <v>108</v>
      </c>
      <c r="C14" s="187">
        <v>52</v>
      </c>
      <c r="D14" s="187">
        <v>2</v>
      </c>
      <c r="E14" s="187">
        <v>0</v>
      </c>
      <c r="F14" s="187">
        <v>0</v>
      </c>
      <c r="G14" s="187">
        <v>0</v>
      </c>
      <c r="H14" s="187">
        <v>0</v>
      </c>
      <c r="I14" s="187">
        <v>0</v>
      </c>
      <c r="J14" s="187">
        <v>2</v>
      </c>
      <c r="K14" s="187">
        <v>1</v>
      </c>
      <c r="L14" s="107">
        <v>1</v>
      </c>
      <c r="M14" s="97"/>
      <c r="N14" s="97"/>
    </row>
    <row r="15" spans="1:14" ht="15.95" customHeight="1" x14ac:dyDescent="0.2">
      <c r="A15" s="96" t="s">
        <v>6</v>
      </c>
      <c r="B15" s="186">
        <v>172</v>
      </c>
      <c r="C15" s="187">
        <v>92</v>
      </c>
      <c r="D15" s="187">
        <v>6</v>
      </c>
      <c r="E15" s="187">
        <v>0</v>
      </c>
      <c r="F15" s="187">
        <v>0</v>
      </c>
      <c r="G15" s="187">
        <v>0</v>
      </c>
      <c r="H15" s="187">
        <v>0</v>
      </c>
      <c r="I15" s="187">
        <v>0</v>
      </c>
      <c r="J15" s="187">
        <v>15</v>
      </c>
      <c r="K15" s="187">
        <v>2</v>
      </c>
      <c r="L15" s="107">
        <v>13</v>
      </c>
      <c r="M15" s="97"/>
      <c r="N15" s="97"/>
    </row>
    <row r="16" spans="1:14" ht="15.95" customHeight="1" x14ac:dyDescent="0.2">
      <c r="A16" s="96" t="s">
        <v>7</v>
      </c>
      <c r="B16" s="186">
        <v>260</v>
      </c>
      <c r="C16" s="187">
        <v>115</v>
      </c>
      <c r="D16" s="187">
        <v>3</v>
      </c>
      <c r="E16" s="187">
        <v>1</v>
      </c>
      <c r="F16" s="187">
        <v>0</v>
      </c>
      <c r="G16" s="187">
        <v>0</v>
      </c>
      <c r="H16" s="187">
        <v>0</v>
      </c>
      <c r="I16" s="187">
        <v>0</v>
      </c>
      <c r="J16" s="187">
        <v>12</v>
      </c>
      <c r="K16" s="187">
        <v>2</v>
      </c>
      <c r="L16" s="107">
        <v>10</v>
      </c>
      <c r="M16" s="97"/>
      <c r="N16" s="97"/>
    </row>
    <row r="17" spans="1:14" ht="15.95" customHeight="1" x14ac:dyDescent="0.2">
      <c r="A17" s="96" t="s">
        <v>8</v>
      </c>
      <c r="B17" s="186">
        <v>73</v>
      </c>
      <c r="C17" s="187">
        <v>33</v>
      </c>
      <c r="D17" s="187">
        <v>1</v>
      </c>
      <c r="E17" s="187">
        <v>0</v>
      </c>
      <c r="F17" s="187">
        <v>0</v>
      </c>
      <c r="G17" s="187">
        <v>0</v>
      </c>
      <c r="H17" s="187">
        <v>0</v>
      </c>
      <c r="I17" s="187">
        <v>0</v>
      </c>
      <c r="J17" s="187">
        <v>10</v>
      </c>
      <c r="K17" s="187">
        <v>0</v>
      </c>
      <c r="L17" s="107">
        <v>10</v>
      </c>
      <c r="M17" s="97"/>
      <c r="N17" s="97"/>
    </row>
    <row r="18" spans="1:14" ht="15.95" customHeight="1" x14ac:dyDescent="0.2">
      <c r="A18" s="96" t="s">
        <v>9</v>
      </c>
      <c r="B18" s="186">
        <v>226</v>
      </c>
      <c r="C18" s="187">
        <v>119</v>
      </c>
      <c r="D18" s="187">
        <v>4</v>
      </c>
      <c r="E18" s="187">
        <v>0</v>
      </c>
      <c r="F18" s="187">
        <v>1</v>
      </c>
      <c r="G18" s="187">
        <v>0</v>
      </c>
      <c r="H18" s="187">
        <v>1</v>
      </c>
      <c r="I18" s="187">
        <v>0</v>
      </c>
      <c r="J18" s="187">
        <v>20</v>
      </c>
      <c r="K18" s="187">
        <v>3</v>
      </c>
      <c r="L18" s="107">
        <v>17</v>
      </c>
      <c r="M18" s="97"/>
      <c r="N18" s="97"/>
    </row>
    <row r="19" spans="1:14" ht="15.95" customHeight="1" x14ac:dyDescent="0.2">
      <c r="A19" s="96" t="s">
        <v>10</v>
      </c>
      <c r="B19" s="188">
        <v>230</v>
      </c>
      <c r="C19" s="189">
        <v>122</v>
      </c>
      <c r="D19" s="189">
        <v>2</v>
      </c>
      <c r="E19" s="189">
        <v>1</v>
      </c>
      <c r="F19" s="189">
        <v>0</v>
      </c>
      <c r="G19" s="189">
        <v>0</v>
      </c>
      <c r="H19" s="189">
        <v>0</v>
      </c>
      <c r="I19" s="189">
        <v>0</v>
      </c>
      <c r="J19" s="189">
        <v>29</v>
      </c>
      <c r="K19" s="189">
        <v>2</v>
      </c>
      <c r="L19" s="108">
        <v>27</v>
      </c>
      <c r="M19" s="97"/>
      <c r="N19" s="97"/>
    </row>
    <row r="20" spans="1:14" ht="15.95" customHeight="1" x14ac:dyDescent="0.2">
      <c r="A20" s="98" t="s">
        <v>11</v>
      </c>
      <c r="B20" s="190">
        <v>1325</v>
      </c>
      <c r="C20" s="191">
        <v>660</v>
      </c>
      <c r="D20" s="191">
        <v>23</v>
      </c>
      <c r="E20" s="191">
        <v>2</v>
      </c>
      <c r="F20" s="191">
        <v>1</v>
      </c>
      <c r="G20" s="191">
        <v>0</v>
      </c>
      <c r="H20" s="191">
        <v>1</v>
      </c>
      <c r="I20" s="191">
        <v>0</v>
      </c>
      <c r="J20" s="191">
        <v>98</v>
      </c>
      <c r="K20" s="191">
        <v>15</v>
      </c>
      <c r="L20" s="109">
        <v>83</v>
      </c>
      <c r="M20" s="97"/>
      <c r="N20" s="97"/>
    </row>
    <row r="21" spans="1:14" ht="15.95" customHeight="1" x14ac:dyDescent="0.2">
      <c r="A21" s="96" t="s">
        <v>12</v>
      </c>
      <c r="B21" s="192">
        <v>417</v>
      </c>
      <c r="C21" s="187">
        <v>206</v>
      </c>
      <c r="D21" s="187">
        <v>22</v>
      </c>
      <c r="E21" s="187">
        <v>1</v>
      </c>
      <c r="F21" s="187">
        <v>4</v>
      </c>
      <c r="G21" s="187">
        <v>0</v>
      </c>
      <c r="H21" s="187">
        <v>3</v>
      </c>
      <c r="I21" s="187">
        <v>1</v>
      </c>
      <c r="J21" s="187">
        <v>35</v>
      </c>
      <c r="K21" s="187">
        <v>3</v>
      </c>
      <c r="L21" s="107">
        <v>32</v>
      </c>
      <c r="M21" s="97"/>
      <c r="N21" s="97"/>
    </row>
    <row r="22" spans="1:14" ht="15.95" customHeight="1" x14ac:dyDescent="0.2">
      <c r="A22" s="96" t="s">
        <v>13</v>
      </c>
      <c r="B22" s="186">
        <v>162</v>
      </c>
      <c r="C22" s="187">
        <v>76</v>
      </c>
      <c r="D22" s="187">
        <v>6</v>
      </c>
      <c r="E22" s="187">
        <v>0</v>
      </c>
      <c r="F22" s="187">
        <v>0</v>
      </c>
      <c r="G22" s="187">
        <v>0</v>
      </c>
      <c r="H22" s="187">
        <v>0</v>
      </c>
      <c r="I22" s="187">
        <v>0</v>
      </c>
      <c r="J22" s="187">
        <v>22</v>
      </c>
      <c r="K22" s="187">
        <v>2</v>
      </c>
      <c r="L22" s="107">
        <v>20</v>
      </c>
      <c r="M22" s="97"/>
      <c r="N22" s="97"/>
    </row>
    <row r="23" spans="1:14" ht="15.95" customHeight="1" x14ac:dyDescent="0.2">
      <c r="A23" s="96" t="s">
        <v>14</v>
      </c>
      <c r="B23" s="186">
        <v>74</v>
      </c>
      <c r="C23" s="187">
        <v>42</v>
      </c>
      <c r="D23" s="187">
        <v>0</v>
      </c>
      <c r="E23" s="187">
        <v>0</v>
      </c>
      <c r="F23" s="187">
        <v>0</v>
      </c>
      <c r="G23" s="187">
        <v>0</v>
      </c>
      <c r="H23" s="187">
        <v>0</v>
      </c>
      <c r="I23" s="187">
        <v>0</v>
      </c>
      <c r="J23" s="187">
        <v>6</v>
      </c>
      <c r="K23" s="187">
        <v>0</v>
      </c>
      <c r="L23" s="107">
        <v>6</v>
      </c>
      <c r="M23" s="97"/>
      <c r="N23" s="97"/>
    </row>
    <row r="24" spans="1:14" ht="15.95" customHeight="1" x14ac:dyDescent="0.2">
      <c r="A24" s="96" t="s">
        <v>15</v>
      </c>
      <c r="B24" s="186">
        <v>117</v>
      </c>
      <c r="C24" s="187">
        <v>64</v>
      </c>
      <c r="D24" s="187">
        <v>2</v>
      </c>
      <c r="E24" s="187">
        <v>0</v>
      </c>
      <c r="F24" s="187">
        <v>0</v>
      </c>
      <c r="G24" s="187">
        <v>0</v>
      </c>
      <c r="H24" s="187">
        <v>0</v>
      </c>
      <c r="I24" s="187">
        <v>0</v>
      </c>
      <c r="J24" s="187">
        <v>7</v>
      </c>
      <c r="K24" s="187">
        <v>1</v>
      </c>
      <c r="L24" s="107">
        <v>6</v>
      </c>
      <c r="M24" s="97"/>
      <c r="N24" s="97"/>
    </row>
    <row r="25" spans="1:14" ht="15.95" customHeight="1" x14ac:dyDescent="0.2">
      <c r="A25" s="96" t="s">
        <v>16</v>
      </c>
      <c r="B25" s="186">
        <v>260</v>
      </c>
      <c r="C25" s="187">
        <v>129</v>
      </c>
      <c r="D25" s="187">
        <v>9</v>
      </c>
      <c r="E25" s="187">
        <v>5</v>
      </c>
      <c r="F25" s="187">
        <v>1</v>
      </c>
      <c r="G25" s="187">
        <v>1</v>
      </c>
      <c r="H25" s="187">
        <v>0</v>
      </c>
      <c r="I25" s="187">
        <v>0</v>
      </c>
      <c r="J25" s="187">
        <v>18</v>
      </c>
      <c r="K25" s="187">
        <v>2</v>
      </c>
      <c r="L25" s="107">
        <v>16</v>
      </c>
      <c r="M25" s="97"/>
      <c r="N25" s="97"/>
    </row>
    <row r="26" spans="1:14" ht="15.95" customHeight="1" x14ac:dyDescent="0.2">
      <c r="A26" s="96" t="s">
        <v>17</v>
      </c>
      <c r="B26" s="186">
        <v>180</v>
      </c>
      <c r="C26" s="187">
        <v>78</v>
      </c>
      <c r="D26" s="187">
        <v>5</v>
      </c>
      <c r="E26" s="187">
        <v>0</v>
      </c>
      <c r="F26" s="187">
        <v>0</v>
      </c>
      <c r="G26" s="187">
        <v>0</v>
      </c>
      <c r="H26" s="187">
        <v>0</v>
      </c>
      <c r="I26" s="187">
        <v>0</v>
      </c>
      <c r="J26" s="187">
        <v>15</v>
      </c>
      <c r="K26" s="187">
        <v>1</v>
      </c>
      <c r="L26" s="107">
        <v>14</v>
      </c>
      <c r="M26" s="97"/>
      <c r="N26" s="97"/>
    </row>
    <row r="27" spans="1:14" ht="15.95" customHeight="1" x14ac:dyDescent="0.2">
      <c r="A27" s="99" t="s">
        <v>18</v>
      </c>
      <c r="B27" s="188">
        <v>404</v>
      </c>
      <c r="C27" s="189">
        <v>196</v>
      </c>
      <c r="D27" s="189">
        <v>12</v>
      </c>
      <c r="E27" s="189">
        <v>0</v>
      </c>
      <c r="F27" s="189">
        <v>1</v>
      </c>
      <c r="G27" s="189">
        <v>0</v>
      </c>
      <c r="H27" s="189">
        <v>1</v>
      </c>
      <c r="I27" s="189">
        <v>0</v>
      </c>
      <c r="J27" s="189">
        <v>33</v>
      </c>
      <c r="K27" s="189">
        <v>3</v>
      </c>
      <c r="L27" s="108">
        <v>30</v>
      </c>
      <c r="M27" s="97"/>
      <c r="N27" s="97"/>
    </row>
    <row r="28" spans="1:14" ht="15.95" customHeight="1" x14ac:dyDescent="0.2">
      <c r="A28" s="100" t="s">
        <v>19</v>
      </c>
      <c r="B28" s="190">
        <v>1614</v>
      </c>
      <c r="C28" s="191">
        <v>791</v>
      </c>
      <c r="D28" s="191">
        <v>56</v>
      </c>
      <c r="E28" s="191">
        <v>6</v>
      </c>
      <c r="F28" s="191">
        <v>6</v>
      </c>
      <c r="G28" s="191">
        <v>1</v>
      </c>
      <c r="H28" s="191">
        <v>4</v>
      </c>
      <c r="I28" s="191">
        <v>1</v>
      </c>
      <c r="J28" s="191">
        <v>136</v>
      </c>
      <c r="K28" s="191">
        <v>12</v>
      </c>
      <c r="L28" s="109">
        <v>124</v>
      </c>
      <c r="M28" s="97"/>
      <c r="N28" s="97"/>
    </row>
    <row r="29" spans="1:14" ht="15.95" customHeight="1" x14ac:dyDescent="0.2">
      <c r="A29" s="96" t="s">
        <v>20</v>
      </c>
      <c r="B29" s="192">
        <v>104</v>
      </c>
      <c r="C29" s="187">
        <v>44</v>
      </c>
      <c r="D29" s="187">
        <v>2</v>
      </c>
      <c r="E29" s="187">
        <v>0</v>
      </c>
      <c r="F29" s="187">
        <v>0</v>
      </c>
      <c r="G29" s="187">
        <v>0</v>
      </c>
      <c r="H29" s="187">
        <v>0</v>
      </c>
      <c r="I29" s="187">
        <v>0</v>
      </c>
      <c r="J29" s="187">
        <v>10</v>
      </c>
      <c r="K29" s="187">
        <v>2</v>
      </c>
      <c r="L29" s="107">
        <v>8</v>
      </c>
      <c r="M29" s="97"/>
      <c r="N29" s="97"/>
    </row>
    <row r="30" spans="1:14" ht="15.95" customHeight="1" x14ac:dyDescent="0.2">
      <c r="A30" s="96" t="s">
        <v>21</v>
      </c>
      <c r="B30" s="186">
        <v>199</v>
      </c>
      <c r="C30" s="187">
        <v>102</v>
      </c>
      <c r="D30" s="187">
        <v>8</v>
      </c>
      <c r="E30" s="187">
        <v>0</v>
      </c>
      <c r="F30" s="187">
        <v>0</v>
      </c>
      <c r="G30" s="187">
        <v>0</v>
      </c>
      <c r="H30" s="187">
        <v>0</v>
      </c>
      <c r="I30" s="187">
        <v>0</v>
      </c>
      <c r="J30" s="187">
        <v>16</v>
      </c>
      <c r="K30" s="187">
        <v>3</v>
      </c>
      <c r="L30" s="107">
        <v>13</v>
      </c>
      <c r="M30" s="97"/>
      <c r="N30" s="97"/>
    </row>
    <row r="31" spans="1:14" ht="15.95" customHeight="1" x14ac:dyDescent="0.2">
      <c r="A31" s="96" t="s">
        <v>22</v>
      </c>
      <c r="B31" s="186">
        <v>85</v>
      </c>
      <c r="C31" s="187">
        <v>34</v>
      </c>
      <c r="D31" s="187">
        <v>7</v>
      </c>
      <c r="E31" s="187">
        <v>0</v>
      </c>
      <c r="F31" s="187">
        <v>0</v>
      </c>
      <c r="G31" s="187">
        <v>0</v>
      </c>
      <c r="H31" s="187">
        <v>0</v>
      </c>
      <c r="I31" s="187">
        <v>0</v>
      </c>
      <c r="J31" s="187">
        <v>5</v>
      </c>
      <c r="K31" s="187">
        <v>0</v>
      </c>
      <c r="L31" s="107">
        <v>5</v>
      </c>
      <c r="M31" s="97"/>
      <c r="N31" s="97"/>
    </row>
    <row r="32" spans="1:14" ht="15.95" customHeight="1" x14ac:dyDescent="0.2">
      <c r="A32" s="96" t="s">
        <v>23</v>
      </c>
      <c r="B32" s="186">
        <v>173</v>
      </c>
      <c r="C32" s="187">
        <v>87</v>
      </c>
      <c r="D32" s="187">
        <v>8</v>
      </c>
      <c r="E32" s="187">
        <v>1</v>
      </c>
      <c r="F32" s="187">
        <v>1</v>
      </c>
      <c r="G32" s="187">
        <v>0</v>
      </c>
      <c r="H32" s="187">
        <v>1</v>
      </c>
      <c r="I32" s="187">
        <v>0</v>
      </c>
      <c r="J32" s="187">
        <v>17</v>
      </c>
      <c r="K32" s="187">
        <v>0</v>
      </c>
      <c r="L32" s="107">
        <v>17</v>
      </c>
      <c r="M32" s="97"/>
      <c r="N32" s="97"/>
    </row>
    <row r="33" spans="1:14" ht="15.95" customHeight="1" x14ac:dyDescent="0.2">
      <c r="A33" s="96" t="s">
        <v>24</v>
      </c>
      <c r="B33" s="186">
        <v>167</v>
      </c>
      <c r="C33" s="187">
        <v>80</v>
      </c>
      <c r="D33" s="187">
        <v>7</v>
      </c>
      <c r="E33" s="187">
        <v>0</v>
      </c>
      <c r="F33" s="187">
        <v>0</v>
      </c>
      <c r="G33" s="187">
        <v>0</v>
      </c>
      <c r="H33" s="187">
        <v>0</v>
      </c>
      <c r="I33" s="187">
        <v>0</v>
      </c>
      <c r="J33" s="187">
        <v>11</v>
      </c>
      <c r="K33" s="187">
        <v>1</v>
      </c>
      <c r="L33" s="107">
        <v>10</v>
      </c>
      <c r="M33" s="97"/>
      <c r="N33" s="97"/>
    </row>
    <row r="34" spans="1:14" ht="15.95" customHeight="1" x14ac:dyDescent="0.2">
      <c r="A34" s="96" t="s">
        <v>25</v>
      </c>
      <c r="B34" s="186">
        <v>224</v>
      </c>
      <c r="C34" s="187">
        <v>105</v>
      </c>
      <c r="D34" s="187">
        <v>4</v>
      </c>
      <c r="E34" s="187">
        <v>1</v>
      </c>
      <c r="F34" s="187">
        <v>0</v>
      </c>
      <c r="G34" s="187">
        <v>0</v>
      </c>
      <c r="H34" s="187">
        <v>0</v>
      </c>
      <c r="I34" s="187">
        <v>0</v>
      </c>
      <c r="J34" s="187">
        <v>24</v>
      </c>
      <c r="K34" s="187">
        <v>5</v>
      </c>
      <c r="L34" s="107">
        <v>19</v>
      </c>
      <c r="M34" s="97"/>
      <c r="N34" s="97"/>
    </row>
    <row r="35" spans="1:14" ht="15.95" customHeight="1" x14ac:dyDescent="0.2">
      <c r="A35" s="96" t="s">
        <v>26</v>
      </c>
      <c r="B35" s="186">
        <v>354</v>
      </c>
      <c r="C35" s="187">
        <v>146</v>
      </c>
      <c r="D35" s="187">
        <v>16</v>
      </c>
      <c r="E35" s="187">
        <v>3</v>
      </c>
      <c r="F35" s="187">
        <v>2</v>
      </c>
      <c r="G35" s="187">
        <v>0</v>
      </c>
      <c r="H35" s="187">
        <v>2</v>
      </c>
      <c r="I35" s="187">
        <v>0</v>
      </c>
      <c r="J35" s="187">
        <v>33</v>
      </c>
      <c r="K35" s="187">
        <v>4</v>
      </c>
      <c r="L35" s="107">
        <v>29</v>
      </c>
      <c r="M35" s="97"/>
      <c r="N35" s="97"/>
    </row>
    <row r="36" spans="1:14" ht="15.95" customHeight="1" x14ac:dyDescent="0.2">
      <c r="A36" s="96" t="s">
        <v>27</v>
      </c>
      <c r="B36" s="186">
        <v>130</v>
      </c>
      <c r="C36" s="187">
        <v>72</v>
      </c>
      <c r="D36" s="187">
        <v>6</v>
      </c>
      <c r="E36" s="187">
        <v>0</v>
      </c>
      <c r="F36" s="187">
        <v>0</v>
      </c>
      <c r="G36" s="187">
        <v>0</v>
      </c>
      <c r="H36" s="187">
        <v>0</v>
      </c>
      <c r="I36" s="187">
        <v>0</v>
      </c>
      <c r="J36" s="187">
        <v>24</v>
      </c>
      <c r="K36" s="187">
        <v>3</v>
      </c>
      <c r="L36" s="107">
        <v>21</v>
      </c>
      <c r="M36" s="97"/>
      <c r="N36" s="97"/>
    </row>
    <row r="37" spans="1:14" ht="15.95" customHeight="1" x14ac:dyDescent="0.2">
      <c r="A37" s="99" t="s">
        <v>28</v>
      </c>
      <c r="B37" s="188">
        <v>362</v>
      </c>
      <c r="C37" s="189">
        <v>182</v>
      </c>
      <c r="D37" s="189">
        <v>17</v>
      </c>
      <c r="E37" s="189">
        <v>1</v>
      </c>
      <c r="F37" s="189">
        <v>0</v>
      </c>
      <c r="G37" s="189">
        <v>0</v>
      </c>
      <c r="H37" s="189">
        <v>0</v>
      </c>
      <c r="I37" s="189">
        <v>0</v>
      </c>
      <c r="J37" s="189">
        <v>33</v>
      </c>
      <c r="K37" s="189">
        <v>5</v>
      </c>
      <c r="L37" s="108">
        <v>28</v>
      </c>
      <c r="M37" s="97"/>
      <c r="N37" s="97"/>
    </row>
    <row r="38" spans="1:14" ht="15.95" customHeight="1" x14ac:dyDescent="0.2">
      <c r="A38" s="100" t="s">
        <v>29</v>
      </c>
      <c r="B38" s="193">
        <v>1798</v>
      </c>
      <c r="C38" s="191">
        <v>852</v>
      </c>
      <c r="D38" s="191">
        <v>75</v>
      </c>
      <c r="E38" s="191">
        <v>6</v>
      </c>
      <c r="F38" s="191">
        <v>3</v>
      </c>
      <c r="G38" s="191">
        <v>0</v>
      </c>
      <c r="H38" s="191">
        <v>3</v>
      </c>
      <c r="I38" s="191">
        <v>0</v>
      </c>
      <c r="J38" s="191">
        <v>173</v>
      </c>
      <c r="K38" s="191">
        <v>23</v>
      </c>
      <c r="L38" s="109">
        <v>150</v>
      </c>
      <c r="M38" s="97"/>
      <c r="N38" s="97"/>
    </row>
    <row r="39" spans="1:14" ht="15.95" customHeight="1" x14ac:dyDescent="0.2">
      <c r="A39" s="96" t="s">
        <v>30</v>
      </c>
      <c r="B39" s="192">
        <v>281</v>
      </c>
      <c r="C39" s="187">
        <v>108</v>
      </c>
      <c r="D39" s="187">
        <v>8</v>
      </c>
      <c r="E39" s="187">
        <v>0</v>
      </c>
      <c r="F39" s="187">
        <v>3</v>
      </c>
      <c r="G39" s="187">
        <v>0</v>
      </c>
      <c r="H39" s="187">
        <v>3</v>
      </c>
      <c r="I39" s="187">
        <v>0</v>
      </c>
      <c r="J39" s="187">
        <v>17</v>
      </c>
      <c r="K39" s="187">
        <v>0</v>
      </c>
      <c r="L39" s="107">
        <v>17</v>
      </c>
      <c r="M39" s="97"/>
      <c r="N39" s="97"/>
    </row>
    <row r="40" spans="1:14" ht="15.95" customHeight="1" x14ac:dyDescent="0.2">
      <c r="A40" s="96" t="s">
        <v>31</v>
      </c>
      <c r="B40" s="186">
        <v>373</v>
      </c>
      <c r="C40" s="187">
        <v>174</v>
      </c>
      <c r="D40" s="187">
        <v>13</v>
      </c>
      <c r="E40" s="187">
        <v>1</v>
      </c>
      <c r="F40" s="187">
        <v>3</v>
      </c>
      <c r="G40" s="187">
        <v>1</v>
      </c>
      <c r="H40" s="187">
        <v>2</v>
      </c>
      <c r="I40" s="187">
        <v>0</v>
      </c>
      <c r="J40" s="187">
        <v>29</v>
      </c>
      <c r="K40" s="187">
        <v>1</v>
      </c>
      <c r="L40" s="107">
        <v>28</v>
      </c>
      <c r="M40" s="97"/>
      <c r="N40" s="97"/>
    </row>
    <row r="41" spans="1:14" ht="15.95" customHeight="1" x14ac:dyDescent="0.2">
      <c r="A41" s="96" t="s">
        <v>32</v>
      </c>
      <c r="B41" s="186">
        <v>554</v>
      </c>
      <c r="C41" s="187">
        <v>273</v>
      </c>
      <c r="D41" s="187">
        <v>9</v>
      </c>
      <c r="E41" s="187">
        <v>7</v>
      </c>
      <c r="F41" s="187">
        <v>1</v>
      </c>
      <c r="G41" s="187">
        <v>1</v>
      </c>
      <c r="H41" s="187">
        <v>0</v>
      </c>
      <c r="I41" s="187">
        <v>0</v>
      </c>
      <c r="J41" s="187">
        <v>36</v>
      </c>
      <c r="K41" s="187">
        <v>7</v>
      </c>
      <c r="L41" s="107">
        <v>29</v>
      </c>
      <c r="M41" s="97"/>
      <c r="N41" s="97"/>
    </row>
    <row r="42" spans="1:14" ht="15.95" customHeight="1" x14ac:dyDescent="0.2">
      <c r="A42" s="96" t="s">
        <v>33</v>
      </c>
      <c r="B42" s="186">
        <v>87</v>
      </c>
      <c r="C42" s="187">
        <v>51</v>
      </c>
      <c r="D42" s="187">
        <v>4</v>
      </c>
      <c r="E42" s="187">
        <v>0</v>
      </c>
      <c r="F42" s="187">
        <v>0</v>
      </c>
      <c r="G42" s="187">
        <v>0</v>
      </c>
      <c r="H42" s="187">
        <v>0</v>
      </c>
      <c r="I42" s="187">
        <v>0</v>
      </c>
      <c r="J42" s="187">
        <v>7</v>
      </c>
      <c r="K42" s="187">
        <v>0</v>
      </c>
      <c r="L42" s="107">
        <v>7</v>
      </c>
      <c r="M42" s="97"/>
      <c r="N42" s="97"/>
    </row>
    <row r="43" spans="1:14" ht="15.95" customHeight="1" x14ac:dyDescent="0.2">
      <c r="A43" s="96" t="s">
        <v>34</v>
      </c>
      <c r="B43" s="194">
        <v>12</v>
      </c>
      <c r="C43" s="195">
        <v>5</v>
      </c>
      <c r="D43" s="195">
        <v>0</v>
      </c>
      <c r="E43" s="195">
        <v>0</v>
      </c>
      <c r="F43" s="195">
        <v>0</v>
      </c>
      <c r="G43" s="195">
        <v>0</v>
      </c>
      <c r="H43" s="195">
        <v>0</v>
      </c>
      <c r="I43" s="195">
        <v>0</v>
      </c>
      <c r="J43" s="195">
        <v>0</v>
      </c>
      <c r="K43" s="195">
        <v>0</v>
      </c>
      <c r="L43" s="110">
        <v>0</v>
      </c>
      <c r="M43" s="97"/>
      <c r="N43" s="97"/>
    </row>
    <row r="44" spans="1:14" ht="15.95" customHeight="1" x14ac:dyDescent="0.2">
      <c r="A44" s="96" t="s">
        <v>35</v>
      </c>
      <c r="B44" s="186">
        <v>238</v>
      </c>
      <c r="C44" s="187">
        <v>110</v>
      </c>
      <c r="D44" s="187">
        <v>10</v>
      </c>
      <c r="E44" s="187">
        <v>0</v>
      </c>
      <c r="F44" s="187">
        <v>1</v>
      </c>
      <c r="G44" s="187">
        <v>0</v>
      </c>
      <c r="H44" s="187">
        <v>0</v>
      </c>
      <c r="I44" s="187">
        <v>1</v>
      </c>
      <c r="J44" s="187">
        <v>24</v>
      </c>
      <c r="K44" s="187">
        <v>3</v>
      </c>
      <c r="L44" s="107">
        <v>21</v>
      </c>
      <c r="M44" s="97"/>
      <c r="N44" s="97"/>
    </row>
    <row r="45" spans="1:14" ht="15.95" customHeight="1" x14ac:dyDescent="0.2">
      <c r="A45" s="99" t="s">
        <v>36</v>
      </c>
      <c r="B45" s="188">
        <v>124</v>
      </c>
      <c r="C45" s="189">
        <v>69</v>
      </c>
      <c r="D45" s="189">
        <v>6</v>
      </c>
      <c r="E45" s="189">
        <v>0</v>
      </c>
      <c r="F45" s="189">
        <v>1</v>
      </c>
      <c r="G45" s="189">
        <v>0</v>
      </c>
      <c r="H45" s="189">
        <v>1</v>
      </c>
      <c r="I45" s="189">
        <v>0</v>
      </c>
      <c r="J45" s="189">
        <v>8</v>
      </c>
      <c r="K45" s="189">
        <v>0</v>
      </c>
      <c r="L45" s="108">
        <v>8</v>
      </c>
      <c r="M45" s="97"/>
      <c r="N45" s="97"/>
    </row>
    <row r="46" spans="1:14" ht="15.95" customHeight="1" x14ac:dyDescent="0.2">
      <c r="A46" s="100" t="s">
        <v>37</v>
      </c>
      <c r="B46" s="190">
        <v>1669</v>
      </c>
      <c r="C46" s="191">
        <v>790</v>
      </c>
      <c r="D46" s="191">
        <v>50</v>
      </c>
      <c r="E46" s="191">
        <v>8</v>
      </c>
      <c r="F46" s="191">
        <v>9</v>
      </c>
      <c r="G46" s="191">
        <v>2</v>
      </c>
      <c r="H46" s="191">
        <v>6</v>
      </c>
      <c r="I46" s="191">
        <v>1</v>
      </c>
      <c r="J46" s="191">
        <v>121</v>
      </c>
      <c r="K46" s="191">
        <v>11</v>
      </c>
      <c r="L46" s="109">
        <v>110</v>
      </c>
      <c r="M46" s="97"/>
      <c r="N46" s="97"/>
    </row>
    <row r="47" spans="1:14" ht="15.95" customHeight="1" x14ac:dyDescent="0.2">
      <c r="A47" s="96" t="s">
        <v>38</v>
      </c>
      <c r="B47" s="192">
        <v>88</v>
      </c>
      <c r="C47" s="187">
        <v>40</v>
      </c>
      <c r="D47" s="187">
        <v>5</v>
      </c>
      <c r="E47" s="187">
        <v>1</v>
      </c>
      <c r="F47" s="187">
        <v>0</v>
      </c>
      <c r="G47" s="187">
        <v>0</v>
      </c>
      <c r="H47" s="187">
        <v>0</v>
      </c>
      <c r="I47" s="187">
        <v>0</v>
      </c>
      <c r="J47" s="187">
        <v>9</v>
      </c>
      <c r="K47" s="187">
        <v>0</v>
      </c>
      <c r="L47" s="107">
        <v>9</v>
      </c>
      <c r="M47" s="97"/>
      <c r="N47" s="97"/>
    </row>
    <row r="48" spans="1:14" ht="15.95" customHeight="1" x14ac:dyDescent="0.2">
      <c r="A48" s="96" t="s">
        <v>39</v>
      </c>
      <c r="B48" s="186">
        <v>298</v>
      </c>
      <c r="C48" s="187">
        <v>147</v>
      </c>
      <c r="D48" s="187">
        <v>20</v>
      </c>
      <c r="E48" s="187">
        <v>0</v>
      </c>
      <c r="F48" s="187">
        <v>0</v>
      </c>
      <c r="G48" s="187">
        <v>0</v>
      </c>
      <c r="H48" s="187">
        <v>0</v>
      </c>
      <c r="I48" s="187">
        <v>0</v>
      </c>
      <c r="J48" s="187">
        <v>33</v>
      </c>
      <c r="K48" s="187">
        <v>3</v>
      </c>
      <c r="L48" s="107">
        <v>30</v>
      </c>
      <c r="M48" s="97"/>
      <c r="N48" s="97"/>
    </row>
    <row r="49" spans="1:14" ht="15.95" customHeight="1" x14ac:dyDescent="0.2">
      <c r="A49" s="96" t="s">
        <v>40</v>
      </c>
      <c r="B49" s="186">
        <v>153</v>
      </c>
      <c r="C49" s="187">
        <v>64</v>
      </c>
      <c r="D49" s="187">
        <v>9</v>
      </c>
      <c r="E49" s="187">
        <v>0</v>
      </c>
      <c r="F49" s="187">
        <v>0</v>
      </c>
      <c r="G49" s="187">
        <v>0</v>
      </c>
      <c r="H49" s="187">
        <v>0</v>
      </c>
      <c r="I49" s="187">
        <v>0</v>
      </c>
      <c r="J49" s="187">
        <v>9</v>
      </c>
      <c r="K49" s="187">
        <v>3</v>
      </c>
      <c r="L49" s="107">
        <v>6</v>
      </c>
      <c r="M49" s="97"/>
      <c r="N49" s="97"/>
    </row>
    <row r="50" spans="1:14" ht="15.95" customHeight="1" x14ac:dyDescent="0.2">
      <c r="A50" s="96" t="s">
        <v>41</v>
      </c>
      <c r="B50" s="186">
        <v>123</v>
      </c>
      <c r="C50" s="187">
        <v>58</v>
      </c>
      <c r="D50" s="187">
        <v>0</v>
      </c>
      <c r="E50" s="187">
        <v>0</v>
      </c>
      <c r="F50" s="187">
        <v>1</v>
      </c>
      <c r="G50" s="187">
        <v>0</v>
      </c>
      <c r="H50" s="187">
        <v>1</v>
      </c>
      <c r="I50" s="187">
        <v>0</v>
      </c>
      <c r="J50" s="187">
        <v>8</v>
      </c>
      <c r="K50" s="187">
        <v>1</v>
      </c>
      <c r="L50" s="107">
        <v>7</v>
      </c>
      <c r="M50" s="97"/>
      <c r="N50" s="97"/>
    </row>
    <row r="51" spans="1:14" ht="15.95" customHeight="1" x14ac:dyDescent="0.2">
      <c r="A51" s="96" t="s">
        <v>42</v>
      </c>
      <c r="B51" s="186">
        <v>227</v>
      </c>
      <c r="C51" s="187">
        <v>106</v>
      </c>
      <c r="D51" s="187">
        <v>4</v>
      </c>
      <c r="E51" s="187">
        <v>1</v>
      </c>
      <c r="F51" s="187">
        <v>3</v>
      </c>
      <c r="G51" s="187">
        <v>0</v>
      </c>
      <c r="H51" s="187">
        <v>3</v>
      </c>
      <c r="I51" s="187">
        <v>0</v>
      </c>
      <c r="J51" s="187">
        <v>21</v>
      </c>
      <c r="K51" s="187">
        <v>8</v>
      </c>
      <c r="L51" s="107">
        <v>13</v>
      </c>
      <c r="M51" s="97"/>
      <c r="N51" s="97"/>
    </row>
    <row r="52" spans="1:14" ht="15.95" customHeight="1" x14ac:dyDescent="0.2">
      <c r="A52" s="96" t="s">
        <v>43</v>
      </c>
      <c r="B52" s="186">
        <v>127</v>
      </c>
      <c r="C52" s="187">
        <v>75</v>
      </c>
      <c r="D52" s="187">
        <v>2</v>
      </c>
      <c r="E52" s="187">
        <v>0</v>
      </c>
      <c r="F52" s="187">
        <v>0</v>
      </c>
      <c r="G52" s="187">
        <v>0</v>
      </c>
      <c r="H52" s="187">
        <v>0</v>
      </c>
      <c r="I52" s="187">
        <v>0</v>
      </c>
      <c r="J52" s="187">
        <v>9</v>
      </c>
      <c r="K52" s="187">
        <v>2</v>
      </c>
      <c r="L52" s="107">
        <v>7</v>
      </c>
      <c r="M52" s="97"/>
      <c r="N52" s="97"/>
    </row>
    <row r="53" spans="1:14" ht="15.95" customHeight="1" x14ac:dyDescent="0.2">
      <c r="A53" s="96" t="s">
        <v>44</v>
      </c>
      <c r="B53" s="186">
        <v>220</v>
      </c>
      <c r="C53" s="187">
        <v>115</v>
      </c>
      <c r="D53" s="187">
        <v>11</v>
      </c>
      <c r="E53" s="187">
        <v>1</v>
      </c>
      <c r="F53" s="187">
        <v>1</v>
      </c>
      <c r="G53" s="187">
        <v>0</v>
      </c>
      <c r="H53" s="187">
        <v>1</v>
      </c>
      <c r="I53" s="187">
        <v>0</v>
      </c>
      <c r="J53" s="187">
        <v>30</v>
      </c>
      <c r="K53" s="187">
        <v>3</v>
      </c>
      <c r="L53" s="107">
        <v>27</v>
      </c>
      <c r="M53" s="97"/>
      <c r="N53" s="97"/>
    </row>
    <row r="54" spans="1:14" ht="15.95" customHeight="1" x14ac:dyDescent="0.2">
      <c r="A54" s="96" t="s">
        <v>45</v>
      </c>
      <c r="B54" s="186">
        <v>152</v>
      </c>
      <c r="C54" s="187">
        <v>63</v>
      </c>
      <c r="D54" s="187">
        <v>4</v>
      </c>
      <c r="E54" s="187">
        <v>3</v>
      </c>
      <c r="F54" s="187">
        <v>0</v>
      </c>
      <c r="G54" s="187">
        <v>0</v>
      </c>
      <c r="H54" s="187">
        <v>0</v>
      </c>
      <c r="I54" s="187">
        <v>0</v>
      </c>
      <c r="J54" s="187">
        <v>20</v>
      </c>
      <c r="K54" s="187">
        <v>4</v>
      </c>
      <c r="L54" s="107">
        <v>16</v>
      </c>
      <c r="M54" s="97"/>
      <c r="N54" s="97"/>
    </row>
    <row r="55" spans="1:14" s="33" customFormat="1" ht="15.95" customHeight="1" x14ac:dyDescent="0.2">
      <c r="A55" s="96" t="s">
        <v>46</v>
      </c>
      <c r="B55" s="186">
        <v>58</v>
      </c>
      <c r="C55" s="187">
        <v>26</v>
      </c>
      <c r="D55" s="187">
        <v>0</v>
      </c>
      <c r="E55" s="187">
        <v>1</v>
      </c>
      <c r="F55" s="187">
        <v>0</v>
      </c>
      <c r="G55" s="187">
        <v>0</v>
      </c>
      <c r="H55" s="187">
        <v>0</v>
      </c>
      <c r="I55" s="187">
        <v>0</v>
      </c>
      <c r="J55" s="187">
        <v>6</v>
      </c>
      <c r="K55" s="187">
        <v>0</v>
      </c>
      <c r="L55" s="107">
        <v>6</v>
      </c>
      <c r="M55" s="101"/>
      <c r="N55" s="101"/>
    </row>
    <row r="56" spans="1:14" ht="15.95" customHeight="1" x14ac:dyDescent="0.2">
      <c r="A56" s="96" t="s">
        <v>47</v>
      </c>
      <c r="B56" s="186">
        <v>67</v>
      </c>
      <c r="C56" s="187">
        <v>29</v>
      </c>
      <c r="D56" s="187">
        <v>5</v>
      </c>
      <c r="E56" s="187">
        <v>0</v>
      </c>
      <c r="F56" s="187">
        <v>0</v>
      </c>
      <c r="G56" s="187">
        <v>0</v>
      </c>
      <c r="H56" s="187">
        <v>0</v>
      </c>
      <c r="I56" s="187">
        <v>0</v>
      </c>
      <c r="J56" s="187">
        <v>3</v>
      </c>
      <c r="K56" s="187">
        <v>1</v>
      </c>
      <c r="L56" s="107">
        <v>2</v>
      </c>
      <c r="M56" s="97"/>
      <c r="N56" s="97"/>
    </row>
    <row r="57" spans="1:14" ht="15.95" customHeight="1" x14ac:dyDescent="0.2">
      <c r="A57" s="99" t="s">
        <v>48</v>
      </c>
      <c r="B57" s="188">
        <v>312</v>
      </c>
      <c r="C57" s="189">
        <v>155</v>
      </c>
      <c r="D57" s="189">
        <v>11</v>
      </c>
      <c r="E57" s="189">
        <v>1</v>
      </c>
      <c r="F57" s="189">
        <v>5</v>
      </c>
      <c r="G57" s="189">
        <v>1</v>
      </c>
      <c r="H57" s="189">
        <v>4</v>
      </c>
      <c r="I57" s="189">
        <v>0</v>
      </c>
      <c r="J57" s="189">
        <v>28</v>
      </c>
      <c r="K57" s="189">
        <v>7</v>
      </c>
      <c r="L57" s="108">
        <v>21</v>
      </c>
      <c r="M57" s="97"/>
      <c r="N57" s="97"/>
    </row>
    <row r="58" spans="1:14" ht="15.95" customHeight="1" thickBot="1" x14ac:dyDescent="0.25">
      <c r="A58" s="102" t="s">
        <v>49</v>
      </c>
      <c r="B58" s="196">
        <v>1825</v>
      </c>
      <c r="C58" s="197">
        <v>878</v>
      </c>
      <c r="D58" s="197">
        <v>71</v>
      </c>
      <c r="E58" s="197">
        <v>8</v>
      </c>
      <c r="F58" s="197">
        <v>10</v>
      </c>
      <c r="G58" s="197">
        <v>1</v>
      </c>
      <c r="H58" s="197">
        <v>9</v>
      </c>
      <c r="I58" s="197">
        <v>0</v>
      </c>
      <c r="J58" s="197">
        <v>176</v>
      </c>
      <c r="K58" s="197">
        <v>32</v>
      </c>
      <c r="L58" s="111">
        <v>144</v>
      </c>
      <c r="M58" s="97"/>
      <c r="N58" s="97"/>
    </row>
    <row r="59" spans="1:14" ht="15.95" customHeight="1" x14ac:dyDescent="0.2">
      <c r="A59" s="103" t="s">
        <v>50</v>
      </c>
      <c r="B59" s="186">
        <v>126</v>
      </c>
      <c r="C59" s="187">
        <v>56</v>
      </c>
      <c r="D59" s="187">
        <v>6</v>
      </c>
      <c r="E59" s="187">
        <v>0</v>
      </c>
      <c r="F59" s="187">
        <v>0</v>
      </c>
      <c r="G59" s="187">
        <v>0</v>
      </c>
      <c r="H59" s="187">
        <v>0</v>
      </c>
      <c r="I59" s="187">
        <v>0</v>
      </c>
      <c r="J59" s="187">
        <v>11</v>
      </c>
      <c r="K59" s="187">
        <v>3</v>
      </c>
      <c r="L59" s="107">
        <v>8</v>
      </c>
      <c r="M59" s="97"/>
      <c r="N59" s="97"/>
    </row>
    <row r="60" spans="1:14" ht="15.95" customHeight="1" x14ac:dyDescent="0.2">
      <c r="A60" s="96" t="s">
        <v>51</v>
      </c>
      <c r="B60" s="186">
        <v>63</v>
      </c>
      <c r="C60" s="187">
        <v>35</v>
      </c>
      <c r="D60" s="187">
        <v>10</v>
      </c>
      <c r="E60" s="187">
        <v>0</v>
      </c>
      <c r="F60" s="187">
        <v>1</v>
      </c>
      <c r="G60" s="187">
        <v>1</v>
      </c>
      <c r="H60" s="187">
        <v>0</v>
      </c>
      <c r="I60" s="187">
        <v>0</v>
      </c>
      <c r="J60" s="187">
        <v>3</v>
      </c>
      <c r="K60" s="187">
        <v>0</v>
      </c>
      <c r="L60" s="107">
        <v>3</v>
      </c>
      <c r="M60" s="97"/>
      <c r="N60" s="97"/>
    </row>
    <row r="61" spans="1:14" ht="15.95" customHeight="1" x14ac:dyDescent="0.2">
      <c r="A61" s="96" t="s">
        <v>52</v>
      </c>
      <c r="B61" s="186">
        <v>231</v>
      </c>
      <c r="C61" s="187">
        <v>97</v>
      </c>
      <c r="D61" s="187">
        <v>9</v>
      </c>
      <c r="E61" s="187">
        <v>2</v>
      </c>
      <c r="F61" s="187">
        <v>3</v>
      </c>
      <c r="G61" s="187">
        <v>0</v>
      </c>
      <c r="H61" s="187">
        <v>3</v>
      </c>
      <c r="I61" s="187">
        <v>0</v>
      </c>
      <c r="J61" s="187">
        <v>25</v>
      </c>
      <c r="K61" s="187">
        <v>4</v>
      </c>
      <c r="L61" s="107">
        <v>21</v>
      </c>
      <c r="M61" s="97"/>
      <c r="N61" s="97"/>
    </row>
    <row r="62" spans="1:14" ht="15.95" customHeight="1" x14ac:dyDescent="0.2">
      <c r="A62" s="96" t="s">
        <v>53</v>
      </c>
      <c r="B62" s="186">
        <v>123</v>
      </c>
      <c r="C62" s="187">
        <v>58</v>
      </c>
      <c r="D62" s="187">
        <v>4</v>
      </c>
      <c r="E62" s="187">
        <v>1</v>
      </c>
      <c r="F62" s="187">
        <v>0</v>
      </c>
      <c r="G62" s="187">
        <v>0</v>
      </c>
      <c r="H62" s="187">
        <v>0</v>
      </c>
      <c r="I62" s="187">
        <v>0</v>
      </c>
      <c r="J62" s="187">
        <v>9</v>
      </c>
      <c r="K62" s="187">
        <v>1</v>
      </c>
      <c r="L62" s="107">
        <v>8</v>
      </c>
      <c r="M62" s="97"/>
      <c r="N62" s="97"/>
    </row>
    <row r="63" spans="1:14" ht="15.95" customHeight="1" x14ac:dyDescent="0.2">
      <c r="A63" s="96" t="s">
        <v>54</v>
      </c>
      <c r="B63" s="186">
        <v>115</v>
      </c>
      <c r="C63" s="187">
        <v>50</v>
      </c>
      <c r="D63" s="187">
        <v>2</v>
      </c>
      <c r="E63" s="187">
        <v>0</v>
      </c>
      <c r="F63" s="187">
        <v>1</v>
      </c>
      <c r="G63" s="187">
        <v>1</v>
      </c>
      <c r="H63" s="187">
        <v>0</v>
      </c>
      <c r="I63" s="187">
        <v>0</v>
      </c>
      <c r="J63" s="187">
        <v>16</v>
      </c>
      <c r="K63" s="187">
        <v>2</v>
      </c>
      <c r="L63" s="107">
        <v>14</v>
      </c>
      <c r="M63" s="97"/>
      <c r="N63" s="97"/>
    </row>
    <row r="64" spans="1:14" ht="15.95" customHeight="1" x14ac:dyDescent="0.2">
      <c r="A64" s="96" t="s">
        <v>55</v>
      </c>
      <c r="B64" s="186">
        <v>282</v>
      </c>
      <c r="C64" s="187">
        <v>108</v>
      </c>
      <c r="D64" s="187">
        <v>4</v>
      </c>
      <c r="E64" s="187">
        <v>0</v>
      </c>
      <c r="F64" s="187">
        <v>3</v>
      </c>
      <c r="G64" s="187">
        <v>1</v>
      </c>
      <c r="H64" s="187">
        <v>2</v>
      </c>
      <c r="I64" s="187">
        <v>0</v>
      </c>
      <c r="J64" s="187">
        <v>22</v>
      </c>
      <c r="K64" s="187">
        <v>5</v>
      </c>
      <c r="L64" s="107">
        <v>17</v>
      </c>
      <c r="M64" s="97"/>
      <c r="N64" s="97"/>
    </row>
    <row r="65" spans="1:14" ht="15.95" customHeight="1" x14ac:dyDescent="0.2">
      <c r="A65" s="96" t="s">
        <v>56</v>
      </c>
      <c r="B65" s="186">
        <v>87</v>
      </c>
      <c r="C65" s="187">
        <v>37</v>
      </c>
      <c r="D65" s="187">
        <v>0</v>
      </c>
      <c r="E65" s="187">
        <v>1</v>
      </c>
      <c r="F65" s="187">
        <v>0</v>
      </c>
      <c r="G65" s="187">
        <v>0</v>
      </c>
      <c r="H65" s="187">
        <v>0</v>
      </c>
      <c r="I65" s="187">
        <v>0</v>
      </c>
      <c r="J65" s="187">
        <v>4</v>
      </c>
      <c r="K65" s="187">
        <v>1</v>
      </c>
      <c r="L65" s="107">
        <v>3</v>
      </c>
      <c r="M65" s="97"/>
      <c r="N65" s="97"/>
    </row>
    <row r="66" spans="1:14" ht="15.95" customHeight="1" x14ac:dyDescent="0.2">
      <c r="A66" s="96" t="s">
        <v>57</v>
      </c>
      <c r="B66" s="186">
        <v>185</v>
      </c>
      <c r="C66" s="187">
        <v>91</v>
      </c>
      <c r="D66" s="187">
        <v>8</v>
      </c>
      <c r="E66" s="187">
        <v>1</v>
      </c>
      <c r="F66" s="187">
        <v>1</v>
      </c>
      <c r="G66" s="187">
        <v>0</v>
      </c>
      <c r="H66" s="187">
        <v>1</v>
      </c>
      <c r="I66" s="187">
        <v>0</v>
      </c>
      <c r="J66" s="187">
        <v>15</v>
      </c>
      <c r="K66" s="187">
        <v>1</v>
      </c>
      <c r="L66" s="107">
        <v>14</v>
      </c>
      <c r="M66" s="97"/>
      <c r="N66" s="97"/>
    </row>
    <row r="67" spans="1:14" ht="15.95" customHeight="1" x14ac:dyDescent="0.2">
      <c r="A67" s="96" t="s">
        <v>58</v>
      </c>
      <c r="B67" s="186">
        <v>267</v>
      </c>
      <c r="C67" s="187">
        <v>115</v>
      </c>
      <c r="D67" s="187">
        <v>12</v>
      </c>
      <c r="E67" s="187">
        <v>1</v>
      </c>
      <c r="F67" s="187">
        <v>4</v>
      </c>
      <c r="G67" s="187">
        <v>0</v>
      </c>
      <c r="H67" s="187">
        <v>4</v>
      </c>
      <c r="I67" s="187">
        <v>0</v>
      </c>
      <c r="J67" s="187">
        <v>9</v>
      </c>
      <c r="K67" s="187">
        <v>0</v>
      </c>
      <c r="L67" s="107">
        <v>9</v>
      </c>
      <c r="M67" s="97"/>
      <c r="N67" s="97"/>
    </row>
    <row r="68" spans="1:14" ht="15.95" customHeight="1" x14ac:dyDescent="0.2">
      <c r="A68" s="96" t="s">
        <v>59</v>
      </c>
      <c r="B68" s="186">
        <v>189</v>
      </c>
      <c r="C68" s="187">
        <v>89</v>
      </c>
      <c r="D68" s="187">
        <v>7</v>
      </c>
      <c r="E68" s="187">
        <v>0</v>
      </c>
      <c r="F68" s="187">
        <v>2</v>
      </c>
      <c r="G68" s="187">
        <v>1</v>
      </c>
      <c r="H68" s="187">
        <v>0</v>
      </c>
      <c r="I68" s="187">
        <v>1</v>
      </c>
      <c r="J68" s="187">
        <v>14</v>
      </c>
      <c r="K68" s="187">
        <v>0</v>
      </c>
      <c r="L68" s="107">
        <v>14</v>
      </c>
      <c r="M68" s="97"/>
      <c r="N68" s="97"/>
    </row>
    <row r="69" spans="1:14" ht="15.95" customHeight="1" x14ac:dyDescent="0.2">
      <c r="A69" s="96" t="s">
        <v>60</v>
      </c>
      <c r="B69" s="186">
        <v>200</v>
      </c>
      <c r="C69" s="187">
        <v>87</v>
      </c>
      <c r="D69" s="187">
        <v>5</v>
      </c>
      <c r="E69" s="187">
        <v>1</v>
      </c>
      <c r="F69" s="187">
        <v>1</v>
      </c>
      <c r="G69" s="187">
        <v>0</v>
      </c>
      <c r="H69" s="187">
        <v>0</v>
      </c>
      <c r="I69" s="187">
        <v>1</v>
      </c>
      <c r="J69" s="187">
        <v>31</v>
      </c>
      <c r="K69" s="187">
        <v>6</v>
      </c>
      <c r="L69" s="107">
        <v>25</v>
      </c>
      <c r="M69" s="97"/>
      <c r="N69" s="97"/>
    </row>
    <row r="70" spans="1:14" ht="15.95" customHeight="1" x14ac:dyDescent="0.2">
      <c r="A70" s="96" t="s">
        <v>61</v>
      </c>
      <c r="B70" s="186">
        <v>93</v>
      </c>
      <c r="C70" s="187">
        <v>42</v>
      </c>
      <c r="D70" s="187">
        <v>4</v>
      </c>
      <c r="E70" s="187">
        <v>0</v>
      </c>
      <c r="F70" s="187">
        <v>1</v>
      </c>
      <c r="G70" s="187">
        <v>0</v>
      </c>
      <c r="H70" s="187">
        <v>1</v>
      </c>
      <c r="I70" s="187">
        <v>0</v>
      </c>
      <c r="J70" s="187">
        <v>9</v>
      </c>
      <c r="K70" s="187">
        <v>2</v>
      </c>
      <c r="L70" s="107">
        <v>7</v>
      </c>
      <c r="M70" s="97"/>
      <c r="N70" s="97"/>
    </row>
    <row r="71" spans="1:14" ht="15.95" customHeight="1" x14ac:dyDescent="0.2">
      <c r="A71" s="96" t="s">
        <v>62</v>
      </c>
      <c r="B71" s="188">
        <v>211</v>
      </c>
      <c r="C71" s="189">
        <v>97</v>
      </c>
      <c r="D71" s="189">
        <v>14</v>
      </c>
      <c r="E71" s="189">
        <v>0</v>
      </c>
      <c r="F71" s="189">
        <v>0</v>
      </c>
      <c r="G71" s="189">
        <v>0</v>
      </c>
      <c r="H71" s="189">
        <v>0</v>
      </c>
      <c r="I71" s="189">
        <v>0</v>
      </c>
      <c r="J71" s="189">
        <v>11</v>
      </c>
      <c r="K71" s="189">
        <v>2</v>
      </c>
      <c r="L71" s="108">
        <v>9</v>
      </c>
      <c r="M71" s="97"/>
      <c r="N71" s="97"/>
    </row>
    <row r="72" spans="1:14" ht="15.95" customHeight="1" x14ac:dyDescent="0.2">
      <c r="A72" s="98" t="s">
        <v>63</v>
      </c>
      <c r="B72" s="198">
        <v>2172</v>
      </c>
      <c r="C72" s="191">
        <v>962</v>
      </c>
      <c r="D72" s="191">
        <v>85</v>
      </c>
      <c r="E72" s="191">
        <v>7</v>
      </c>
      <c r="F72" s="191">
        <v>17</v>
      </c>
      <c r="G72" s="191">
        <v>4</v>
      </c>
      <c r="H72" s="191">
        <v>11</v>
      </c>
      <c r="I72" s="191">
        <v>2</v>
      </c>
      <c r="J72" s="191">
        <v>179</v>
      </c>
      <c r="K72" s="191">
        <v>27</v>
      </c>
      <c r="L72" s="109">
        <v>152</v>
      </c>
      <c r="M72" s="97"/>
      <c r="N72" s="97"/>
    </row>
    <row r="73" spans="1:14" ht="15.95" customHeight="1" x14ac:dyDescent="0.2">
      <c r="A73" s="96" t="s">
        <v>64</v>
      </c>
      <c r="B73" s="186">
        <v>341</v>
      </c>
      <c r="C73" s="187">
        <v>122</v>
      </c>
      <c r="D73" s="187">
        <v>13</v>
      </c>
      <c r="E73" s="187">
        <v>0</v>
      </c>
      <c r="F73" s="187">
        <v>3</v>
      </c>
      <c r="G73" s="187">
        <v>0</v>
      </c>
      <c r="H73" s="187">
        <v>2</v>
      </c>
      <c r="I73" s="187">
        <v>1</v>
      </c>
      <c r="J73" s="187">
        <v>33</v>
      </c>
      <c r="K73" s="187">
        <v>6</v>
      </c>
      <c r="L73" s="107">
        <v>27</v>
      </c>
      <c r="M73" s="97"/>
      <c r="N73" s="97"/>
    </row>
    <row r="74" spans="1:14" ht="15.95" customHeight="1" x14ac:dyDescent="0.2">
      <c r="A74" s="96" t="s">
        <v>65</v>
      </c>
      <c r="B74" s="186">
        <v>207</v>
      </c>
      <c r="C74" s="187">
        <v>77</v>
      </c>
      <c r="D74" s="187">
        <v>10</v>
      </c>
      <c r="E74" s="187">
        <v>3</v>
      </c>
      <c r="F74" s="187">
        <v>0</v>
      </c>
      <c r="G74" s="187">
        <v>0</v>
      </c>
      <c r="H74" s="187">
        <v>0</v>
      </c>
      <c r="I74" s="187">
        <v>0</v>
      </c>
      <c r="J74" s="187">
        <v>21</v>
      </c>
      <c r="K74" s="187">
        <v>1</v>
      </c>
      <c r="L74" s="107">
        <v>20</v>
      </c>
      <c r="M74" s="97"/>
      <c r="N74" s="97"/>
    </row>
    <row r="75" spans="1:14" ht="15.95" customHeight="1" x14ac:dyDescent="0.2">
      <c r="A75" s="96" t="s">
        <v>66</v>
      </c>
      <c r="B75" s="186">
        <v>292</v>
      </c>
      <c r="C75" s="187">
        <v>127</v>
      </c>
      <c r="D75" s="187">
        <v>10</v>
      </c>
      <c r="E75" s="187">
        <v>0</v>
      </c>
      <c r="F75" s="187">
        <v>3</v>
      </c>
      <c r="G75" s="187">
        <v>2</v>
      </c>
      <c r="H75" s="187">
        <v>1</v>
      </c>
      <c r="I75" s="187">
        <v>0</v>
      </c>
      <c r="J75" s="187">
        <v>24</v>
      </c>
      <c r="K75" s="187">
        <v>3</v>
      </c>
      <c r="L75" s="107">
        <v>21</v>
      </c>
      <c r="M75" s="97"/>
      <c r="N75" s="97"/>
    </row>
    <row r="76" spans="1:14" ht="15.95" customHeight="1" x14ac:dyDescent="0.2">
      <c r="A76" s="96" t="s">
        <v>67</v>
      </c>
      <c r="B76" s="186">
        <v>102</v>
      </c>
      <c r="C76" s="187">
        <v>44</v>
      </c>
      <c r="D76" s="187">
        <v>4</v>
      </c>
      <c r="E76" s="187">
        <v>0</v>
      </c>
      <c r="F76" s="187">
        <v>4</v>
      </c>
      <c r="G76" s="187">
        <v>0</v>
      </c>
      <c r="H76" s="187">
        <v>4</v>
      </c>
      <c r="I76" s="187">
        <v>0</v>
      </c>
      <c r="J76" s="187">
        <v>14</v>
      </c>
      <c r="K76" s="187">
        <v>1</v>
      </c>
      <c r="L76" s="107">
        <v>13</v>
      </c>
      <c r="M76" s="97"/>
      <c r="N76" s="97"/>
    </row>
    <row r="77" spans="1:14" ht="15.95" customHeight="1" x14ac:dyDescent="0.2">
      <c r="A77" s="96" t="s">
        <v>68</v>
      </c>
      <c r="B77" s="186">
        <v>28</v>
      </c>
      <c r="C77" s="187">
        <v>10</v>
      </c>
      <c r="D77" s="187">
        <v>1</v>
      </c>
      <c r="E77" s="187">
        <v>0</v>
      </c>
      <c r="F77" s="187">
        <v>0</v>
      </c>
      <c r="G77" s="187">
        <v>0</v>
      </c>
      <c r="H77" s="187">
        <v>0</v>
      </c>
      <c r="I77" s="187">
        <v>0</v>
      </c>
      <c r="J77" s="187">
        <v>3</v>
      </c>
      <c r="K77" s="187">
        <v>0</v>
      </c>
      <c r="L77" s="107">
        <v>3</v>
      </c>
      <c r="M77" s="97"/>
      <c r="N77" s="97"/>
    </row>
    <row r="78" spans="1:14" ht="15.95" customHeight="1" x14ac:dyDescent="0.2">
      <c r="A78" s="96" t="s">
        <v>69</v>
      </c>
      <c r="B78" s="186">
        <v>373</v>
      </c>
      <c r="C78" s="187">
        <v>158</v>
      </c>
      <c r="D78" s="187">
        <v>7</v>
      </c>
      <c r="E78" s="187">
        <v>0</v>
      </c>
      <c r="F78" s="187">
        <v>7</v>
      </c>
      <c r="G78" s="187">
        <v>0</v>
      </c>
      <c r="H78" s="187">
        <v>7</v>
      </c>
      <c r="I78" s="187">
        <v>0</v>
      </c>
      <c r="J78" s="187">
        <v>34</v>
      </c>
      <c r="K78" s="187">
        <v>6</v>
      </c>
      <c r="L78" s="107">
        <v>28</v>
      </c>
      <c r="M78" s="97"/>
      <c r="N78" s="97"/>
    </row>
    <row r="79" spans="1:14" ht="15.95" customHeight="1" x14ac:dyDescent="0.2">
      <c r="A79" s="96" t="s">
        <v>70</v>
      </c>
      <c r="B79" s="186">
        <v>568</v>
      </c>
      <c r="C79" s="187">
        <v>273</v>
      </c>
      <c r="D79" s="187">
        <v>20</v>
      </c>
      <c r="E79" s="187">
        <v>0</v>
      </c>
      <c r="F79" s="187">
        <v>3</v>
      </c>
      <c r="G79" s="187">
        <v>0</v>
      </c>
      <c r="H79" s="187">
        <v>3</v>
      </c>
      <c r="I79" s="187">
        <v>0</v>
      </c>
      <c r="J79" s="187">
        <v>55</v>
      </c>
      <c r="K79" s="187">
        <v>7</v>
      </c>
      <c r="L79" s="107">
        <v>48</v>
      </c>
      <c r="M79" s="97"/>
      <c r="N79" s="97"/>
    </row>
    <row r="80" spans="1:14" ht="15.95" customHeight="1" x14ac:dyDescent="0.2">
      <c r="A80" s="96" t="s">
        <v>71</v>
      </c>
      <c r="B80" s="186">
        <v>162</v>
      </c>
      <c r="C80" s="187">
        <v>75</v>
      </c>
      <c r="D80" s="187">
        <v>3</v>
      </c>
      <c r="E80" s="187">
        <v>0</v>
      </c>
      <c r="F80" s="187">
        <v>0</v>
      </c>
      <c r="G80" s="187">
        <v>0</v>
      </c>
      <c r="H80" s="187">
        <v>0</v>
      </c>
      <c r="I80" s="187">
        <v>0</v>
      </c>
      <c r="J80" s="187">
        <v>20</v>
      </c>
      <c r="K80" s="187">
        <v>0</v>
      </c>
      <c r="L80" s="107">
        <v>20</v>
      </c>
      <c r="M80" s="97"/>
      <c r="N80" s="97"/>
    </row>
    <row r="81" spans="1:14" ht="15.95" customHeight="1" x14ac:dyDescent="0.2">
      <c r="A81" s="96" t="s">
        <v>72</v>
      </c>
      <c r="B81" s="186">
        <v>120</v>
      </c>
      <c r="C81" s="187">
        <v>61</v>
      </c>
      <c r="D81" s="187">
        <v>4</v>
      </c>
      <c r="E81" s="187">
        <v>7</v>
      </c>
      <c r="F81" s="187">
        <v>0</v>
      </c>
      <c r="G81" s="187">
        <v>0</v>
      </c>
      <c r="H81" s="187">
        <v>0</v>
      </c>
      <c r="I81" s="187">
        <v>0</v>
      </c>
      <c r="J81" s="187">
        <v>13</v>
      </c>
      <c r="K81" s="187">
        <v>0</v>
      </c>
      <c r="L81" s="107">
        <v>13</v>
      </c>
      <c r="M81" s="97"/>
      <c r="N81" s="97"/>
    </row>
    <row r="82" spans="1:14" ht="15.95" customHeight="1" x14ac:dyDescent="0.2">
      <c r="A82" s="96" t="s">
        <v>73</v>
      </c>
      <c r="B82" s="186">
        <v>148</v>
      </c>
      <c r="C82" s="187">
        <v>71</v>
      </c>
      <c r="D82" s="187">
        <v>10</v>
      </c>
      <c r="E82" s="187">
        <v>1</v>
      </c>
      <c r="F82" s="187">
        <v>0</v>
      </c>
      <c r="G82" s="187">
        <v>0</v>
      </c>
      <c r="H82" s="187">
        <v>0</v>
      </c>
      <c r="I82" s="187">
        <v>0</v>
      </c>
      <c r="J82" s="187">
        <v>15</v>
      </c>
      <c r="K82" s="187">
        <v>2</v>
      </c>
      <c r="L82" s="107">
        <v>13</v>
      </c>
      <c r="M82" s="97"/>
      <c r="N82" s="97"/>
    </row>
    <row r="83" spans="1:14" ht="15.95" customHeight="1" x14ac:dyDescent="0.2">
      <c r="A83" s="96" t="s">
        <v>74</v>
      </c>
      <c r="B83" s="186">
        <v>57</v>
      </c>
      <c r="C83" s="187">
        <v>22</v>
      </c>
      <c r="D83" s="187">
        <v>6</v>
      </c>
      <c r="E83" s="187">
        <v>0</v>
      </c>
      <c r="F83" s="187">
        <v>0</v>
      </c>
      <c r="G83" s="187">
        <v>0</v>
      </c>
      <c r="H83" s="187">
        <v>0</v>
      </c>
      <c r="I83" s="187">
        <v>0</v>
      </c>
      <c r="J83" s="187">
        <v>3</v>
      </c>
      <c r="K83" s="187">
        <v>1</v>
      </c>
      <c r="L83" s="107">
        <v>2</v>
      </c>
      <c r="M83" s="97"/>
      <c r="N83" s="97"/>
    </row>
    <row r="84" spans="1:14" ht="15.95" customHeight="1" x14ac:dyDescent="0.2">
      <c r="A84" s="96" t="s">
        <v>75</v>
      </c>
      <c r="B84" s="186">
        <v>143</v>
      </c>
      <c r="C84" s="187">
        <v>47</v>
      </c>
      <c r="D84" s="187">
        <v>9</v>
      </c>
      <c r="E84" s="187">
        <v>1</v>
      </c>
      <c r="F84" s="187">
        <v>2</v>
      </c>
      <c r="G84" s="187">
        <v>0</v>
      </c>
      <c r="H84" s="187">
        <v>2</v>
      </c>
      <c r="I84" s="187">
        <v>0</v>
      </c>
      <c r="J84" s="187">
        <v>8</v>
      </c>
      <c r="K84" s="187">
        <v>1</v>
      </c>
      <c r="L84" s="107">
        <v>7</v>
      </c>
      <c r="M84" s="97"/>
      <c r="N84" s="97"/>
    </row>
    <row r="85" spans="1:14" ht="15.95" customHeight="1" x14ac:dyDescent="0.2">
      <c r="A85" s="96" t="s">
        <v>76</v>
      </c>
      <c r="B85" s="188">
        <v>226</v>
      </c>
      <c r="C85" s="189">
        <v>83</v>
      </c>
      <c r="D85" s="189">
        <v>12</v>
      </c>
      <c r="E85" s="189">
        <v>0</v>
      </c>
      <c r="F85" s="189">
        <v>1</v>
      </c>
      <c r="G85" s="189">
        <v>0</v>
      </c>
      <c r="H85" s="189">
        <v>1</v>
      </c>
      <c r="I85" s="189">
        <v>0</v>
      </c>
      <c r="J85" s="189">
        <v>20</v>
      </c>
      <c r="K85" s="189">
        <v>0</v>
      </c>
      <c r="L85" s="108">
        <v>20</v>
      </c>
      <c r="M85" s="97"/>
      <c r="N85" s="97"/>
    </row>
    <row r="86" spans="1:14" ht="15.95" customHeight="1" x14ac:dyDescent="0.2">
      <c r="A86" s="98" t="s">
        <v>77</v>
      </c>
      <c r="B86" s="198">
        <v>2767</v>
      </c>
      <c r="C86" s="191">
        <v>1170</v>
      </c>
      <c r="D86" s="191">
        <v>109</v>
      </c>
      <c r="E86" s="191">
        <v>12</v>
      </c>
      <c r="F86" s="191">
        <v>23</v>
      </c>
      <c r="G86" s="191">
        <v>2</v>
      </c>
      <c r="H86" s="191">
        <v>20</v>
      </c>
      <c r="I86" s="191">
        <v>1</v>
      </c>
      <c r="J86" s="191">
        <v>263</v>
      </c>
      <c r="K86" s="191">
        <v>28</v>
      </c>
      <c r="L86" s="109">
        <v>235</v>
      </c>
      <c r="M86" s="97"/>
      <c r="N86" s="97"/>
    </row>
    <row r="87" spans="1:14" ht="15.95" customHeight="1" x14ac:dyDescent="0.2">
      <c r="A87" s="96" t="s">
        <v>78</v>
      </c>
      <c r="B87" s="186">
        <v>136</v>
      </c>
      <c r="C87" s="187">
        <v>37</v>
      </c>
      <c r="D87" s="187">
        <v>6</v>
      </c>
      <c r="E87" s="187">
        <v>0</v>
      </c>
      <c r="F87" s="187">
        <v>3</v>
      </c>
      <c r="G87" s="187">
        <v>0</v>
      </c>
      <c r="H87" s="187">
        <v>1</v>
      </c>
      <c r="I87" s="187">
        <v>2</v>
      </c>
      <c r="J87" s="187">
        <v>6</v>
      </c>
      <c r="K87" s="187">
        <v>1</v>
      </c>
      <c r="L87" s="107">
        <v>5</v>
      </c>
      <c r="M87" s="97"/>
      <c r="N87" s="97"/>
    </row>
    <row r="88" spans="1:14" ht="15.95" customHeight="1" x14ac:dyDescent="0.2">
      <c r="A88" s="96" t="s">
        <v>79</v>
      </c>
      <c r="B88" s="186">
        <v>170</v>
      </c>
      <c r="C88" s="187">
        <v>82</v>
      </c>
      <c r="D88" s="187">
        <v>3</v>
      </c>
      <c r="E88" s="187">
        <v>0</v>
      </c>
      <c r="F88" s="187">
        <v>0</v>
      </c>
      <c r="G88" s="187">
        <v>0</v>
      </c>
      <c r="H88" s="187">
        <v>0</v>
      </c>
      <c r="I88" s="187">
        <v>0</v>
      </c>
      <c r="J88" s="187">
        <v>17</v>
      </c>
      <c r="K88" s="187">
        <v>2</v>
      </c>
      <c r="L88" s="107">
        <v>15</v>
      </c>
      <c r="M88" s="97"/>
      <c r="N88" s="97"/>
    </row>
    <row r="89" spans="1:14" ht="15.95" customHeight="1" x14ac:dyDescent="0.2">
      <c r="A89" s="96" t="s">
        <v>80</v>
      </c>
      <c r="B89" s="186">
        <v>205</v>
      </c>
      <c r="C89" s="187">
        <v>103</v>
      </c>
      <c r="D89" s="187">
        <v>10</v>
      </c>
      <c r="E89" s="187">
        <v>1</v>
      </c>
      <c r="F89" s="187">
        <v>3</v>
      </c>
      <c r="G89" s="187">
        <v>2</v>
      </c>
      <c r="H89" s="187">
        <v>0</v>
      </c>
      <c r="I89" s="187">
        <v>1</v>
      </c>
      <c r="J89" s="187">
        <v>19</v>
      </c>
      <c r="K89" s="187">
        <v>4</v>
      </c>
      <c r="L89" s="107">
        <v>15</v>
      </c>
      <c r="M89" s="97"/>
      <c r="N89" s="97"/>
    </row>
    <row r="90" spans="1:14" ht="15.95" customHeight="1" x14ac:dyDescent="0.2">
      <c r="A90" s="96" t="s">
        <v>81</v>
      </c>
      <c r="B90" s="186">
        <v>71</v>
      </c>
      <c r="C90" s="187">
        <v>32</v>
      </c>
      <c r="D90" s="187">
        <v>0</v>
      </c>
      <c r="E90" s="187">
        <v>0</v>
      </c>
      <c r="F90" s="187">
        <v>0</v>
      </c>
      <c r="G90" s="187">
        <v>0</v>
      </c>
      <c r="H90" s="187">
        <v>0</v>
      </c>
      <c r="I90" s="187">
        <v>0</v>
      </c>
      <c r="J90" s="187">
        <v>7</v>
      </c>
      <c r="K90" s="187">
        <v>1</v>
      </c>
      <c r="L90" s="107">
        <v>6</v>
      </c>
      <c r="M90" s="97"/>
      <c r="N90" s="97"/>
    </row>
    <row r="91" spans="1:14" ht="15.95" customHeight="1" x14ac:dyDescent="0.2">
      <c r="A91" s="96" t="s">
        <v>82</v>
      </c>
      <c r="B91" s="186">
        <v>127</v>
      </c>
      <c r="C91" s="187">
        <v>56</v>
      </c>
      <c r="D91" s="187">
        <v>4</v>
      </c>
      <c r="E91" s="187">
        <v>0</v>
      </c>
      <c r="F91" s="187">
        <v>0</v>
      </c>
      <c r="G91" s="187">
        <v>0</v>
      </c>
      <c r="H91" s="187">
        <v>0</v>
      </c>
      <c r="I91" s="187">
        <v>0</v>
      </c>
      <c r="J91" s="187">
        <v>9</v>
      </c>
      <c r="K91" s="187">
        <v>1</v>
      </c>
      <c r="L91" s="107">
        <v>8</v>
      </c>
      <c r="M91" s="97"/>
      <c r="N91" s="97"/>
    </row>
    <row r="92" spans="1:14" ht="15.95" customHeight="1" x14ac:dyDescent="0.2">
      <c r="A92" s="96" t="s">
        <v>83</v>
      </c>
      <c r="B92" s="186">
        <v>454</v>
      </c>
      <c r="C92" s="187">
        <v>192</v>
      </c>
      <c r="D92" s="187">
        <v>11</v>
      </c>
      <c r="E92" s="187">
        <v>3</v>
      </c>
      <c r="F92" s="187">
        <v>5</v>
      </c>
      <c r="G92" s="187">
        <v>1</v>
      </c>
      <c r="H92" s="187">
        <v>4</v>
      </c>
      <c r="I92" s="187">
        <v>0</v>
      </c>
      <c r="J92" s="187">
        <v>32</v>
      </c>
      <c r="K92" s="187">
        <v>7</v>
      </c>
      <c r="L92" s="107">
        <v>25</v>
      </c>
      <c r="M92" s="97"/>
      <c r="N92" s="97"/>
    </row>
    <row r="93" spans="1:14" ht="15.95" customHeight="1" x14ac:dyDescent="0.2">
      <c r="A93" s="96" t="s">
        <v>84</v>
      </c>
      <c r="B93" s="186">
        <v>403</v>
      </c>
      <c r="C93" s="187">
        <v>184</v>
      </c>
      <c r="D93" s="187">
        <v>25</v>
      </c>
      <c r="E93" s="187">
        <v>0</v>
      </c>
      <c r="F93" s="187">
        <v>3</v>
      </c>
      <c r="G93" s="187">
        <v>2</v>
      </c>
      <c r="H93" s="187">
        <v>1</v>
      </c>
      <c r="I93" s="187">
        <v>0</v>
      </c>
      <c r="J93" s="187">
        <v>36</v>
      </c>
      <c r="K93" s="187">
        <v>4</v>
      </c>
      <c r="L93" s="107">
        <v>32</v>
      </c>
      <c r="M93" s="97"/>
      <c r="N93" s="97"/>
    </row>
    <row r="94" spans="1:14" ht="15.95" customHeight="1" x14ac:dyDescent="0.2">
      <c r="A94" s="96" t="s">
        <v>85</v>
      </c>
      <c r="B94" s="186">
        <v>261</v>
      </c>
      <c r="C94" s="187">
        <v>110</v>
      </c>
      <c r="D94" s="187">
        <v>7</v>
      </c>
      <c r="E94" s="187">
        <v>0</v>
      </c>
      <c r="F94" s="187">
        <v>4</v>
      </c>
      <c r="G94" s="187">
        <v>0</v>
      </c>
      <c r="H94" s="187">
        <v>4</v>
      </c>
      <c r="I94" s="187">
        <v>0</v>
      </c>
      <c r="J94" s="187">
        <v>21</v>
      </c>
      <c r="K94" s="187">
        <v>3</v>
      </c>
      <c r="L94" s="107">
        <v>18</v>
      </c>
      <c r="M94" s="97"/>
      <c r="N94" s="97"/>
    </row>
    <row r="95" spans="1:14" ht="15.95" customHeight="1" x14ac:dyDescent="0.2">
      <c r="A95" s="96" t="s">
        <v>86</v>
      </c>
      <c r="B95" s="186">
        <v>67</v>
      </c>
      <c r="C95" s="187">
        <v>35</v>
      </c>
      <c r="D95" s="187">
        <v>5</v>
      </c>
      <c r="E95" s="187">
        <v>0</v>
      </c>
      <c r="F95" s="187">
        <v>2</v>
      </c>
      <c r="G95" s="187">
        <v>0</v>
      </c>
      <c r="H95" s="187">
        <v>1</v>
      </c>
      <c r="I95" s="187">
        <v>1</v>
      </c>
      <c r="J95" s="187">
        <v>5</v>
      </c>
      <c r="K95" s="187">
        <v>0</v>
      </c>
      <c r="L95" s="107">
        <v>5</v>
      </c>
      <c r="M95" s="97"/>
      <c r="N95" s="97"/>
    </row>
    <row r="96" spans="1:14" ht="15.95" customHeight="1" x14ac:dyDescent="0.2">
      <c r="A96" s="96" t="s">
        <v>87</v>
      </c>
      <c r="B96" s="186">
        <v>281</v>
      </c>
      <c r="C96" s="187">
        <v>111</v>
      </c>
      <c r="D96" s="187">
        <v>18</v>
      </c>
      <c r="E96" s="187">
        <v>3</v>
      </c>
      <c r="F96" s="187">
        <v>2</v>
      </c>
      <c r="G96" s="187">
        <v>0</v>
      </c>
      <c r="H96" s="187">
        <v>2</v>
      </c>
      <c r="I96" s="187">
        <v>0</v>
      </c>
      <c r="J96" s="187">
        <v>23</v>
      </c>
      <c r="K96" s="187">
        <v>3</v>
      </c>
      <c r="L96" s="107">
        <v>20</v>
      </c>
      <c r="M96" s="97"/>
      <c r="N96" s="97"/>
    </row>
    <row r="97" spans="1:14" ht="15.95" customHeight="1" x14ac:dyDescent="0.2">
      <c r="A97" s="96" t="s">
        <v>88</v>
      </c>
      <c r="B97" s="188">
        <v>279</v>
      </c>
      <c r="C97" s="189">
        <v>124</v>
      </c>
      <c r="D97" s="189">
        <v>16</v>
      </c>
      <c r="E97" s="189">
        <v>2</v>
      </c>
      <c r="F97" s="189">
        <v>4</v>
      </c>
      <c r="G97" s="189">
        <v>0</v>
      </c>
      <c r="H97" s="189">
        <v>3</v>
      </c>
      <c r="I97" s="189">
        <v>1</v>
      </c>
      <c r="J97" s="189">
        <v>19</v>
      </c>
      <c r="K97" s="189">
        <v>1</v>
      </c>
      <c r="L97" s="108">
        <v>18</v>
      </c>
      <c r="M97" s="97"/>
      <c r="N97" s="97"/>
    </row>
    <row r="98" spans="1:14" ht="15.95" customHeight="1" x14ac:dyDescent="0.2">
      <c r="A98" s="98" t="s">
        <v>89</v>
      </c>
      <c r="B98" s="198">
        <v>2454</v>
      </c>
      <c r="C98" s="191">
        <v>1066</v>
      </c>
      <c r="D98" s="191">
        <v>105</v>
      </c>
      <c r="E98" s="191">
        <v>9</v>
      </c>
      <c r="F98" s="191">
        <v>26</v>
      </c>
      <c r="G98" s="191">
        <v>5</v>
      </c>
      <c r="H98" s="191">
        <v>16</v>
      </c>
      <c r="I98" s="191">
        <v>5</v>
      </c>
      <c r="J98" s="191">
        <v>194</v>
      </c>
      <c r="K98" s="191">
        <v>27</v>
      </c>
      <c r="L98" s="109">
        <v>167</v>
      </c>
      <c r="M98" s="97"/>
      <c r="N98" s="97"/>
    </row>
    <row r="99" spans="1:14" ht="15.95" customHeight="1" thickBot="1" x14ac:dyDescent="0.25">
      <c r="A99" s="35" t="s">
        <v>90</v>
      </c>
      <c r="B99" s="199">
        <v>15624</v>
      </c>
      <c r="C99" s="199">
        <v>7169</v>
      </c>
      <c r="D99" s="199">
        <v>574</v>
      </c>
      <c r="E99" s="199">
        <v>58</v>
      </c>
      <c r="F99" s="199">
        <v>95</v>
      </c>
      <c r="G99" s="199">
        <v>15</v>
      </c>
      <c r="H99" s="199">
        <v>70</v>
      </c>
      <c r="I99" s="199">
        <v>10</v>
      </c>
      <c r="J99" s="199">
        <v>1340</v>
      </c>
      <c r="K99" s="199">
        <v>175</v>
      </c>
      <c r="L99" s="199">
        <v>1165</v>
      </c>
    </row>
    <row r="100" spans="1:14" x14ac:dyDescent="0.2"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</row>
    <row r="101" spans="1:14" ht="25.5" customHeight="1" x14ac:dyDescent="0.2">
      <c r="A101" s="375" t="s">
        <v>400</v>
      </c>
      <c r="B101" s="375"/>
      <c r="C101" s="375"/>
      <c r="D101" s="375"/>
      <c r="E101" s="375"/>
      <c r="F101" s="375"/>
      <c r="G101" s="375"/>
      <c r="H101" s="375"/>
      <c r="I101" s="375"/>
      <c r="J101" s="375"/>
      <c r="K101" s="375"/>
      <c r="L101" s="375"/>
    </row>
  </sheetData>
  <mergeCells count="13">
    <mergeCell ref="A101:L101"/>
    <mergeCell ref="C8:L8"/>
    <mergeCell ref="E9:E11"/>
    <mergeCell ref="B8:B11"/>
    <mergeCell ref="C9:C11"/>
    <mergeCell ref="D9:D11"/>
    <mergeCell ref="F9:I9"/>
    <mergeCell ref="F10:F11"/>
    <mergeCell ref="K7:L7"/>
    <mergeCell ref="G10:I10"/>
    <mergeCell ref="K10:L10"/>
    <mergeCell ref="J9:L9"/>
    <mergeCell ref="J10:J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80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"/>
  <dimension ref="A1:N101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 x14ac:dyDescent="0.2"/>
  <cols>
    <col min="1" max="1" width="24.85546875" style="33" customWidth="1"/>
    <col min="2" max="2" width="10.140625" style="32" customWidth="1"/>
    <col min="3" max="3" width="11.42578125" style="32" customWidth="1"/>
    <col min="4" max="4" width="7.7109375" style="32" customWidth="1"/>
    <col min="5" max="5" width="9.7109375" style="32" customWidth="1"/>
    <col min="6" max="10" width="7.7109375" style="32" customWidth="1"/>
    <col min="11" max="11" width="10.7109375" style="32" customWidth="1"/>
    <col min="12" max="12" width="9.42578125" style="32" customWidth="1"/>
    <col min="13" max="16384" width="9.140625" style="32"/>
  </cols>
  <sheetData>
    <row r="1" spans="1:14" s="15" customFormat="1" ht="15.75" x14ac:dyDescent="0.2">
      <c r="A1" s="9" t="s">
        <v>474</v>
      </c>
      <c r="D1" s="16"/>
      <c r="E1" s="16"/>
    </row>
    <row r="2" spans="1:14" s="17" customFormat="1" ht="11.25" x14ac:dyDescent="0.2">
      <c r="A2" s="12"/>
      <c r="D2" s="18"/>
      <c r="E2" s="18"/>
    </row>
    <row r="3" spans="1:14" s="15" customFormat="1" ht="18.75" x14ac:dyDescent="0.2">
      <c r="A3" s="10" t="s">
        <v>191</v>
      </c>
      <c r="D3" s="16"/>
      <c r="E3" s="16"/>
    </row>
    <row r="4" spans="1:14" s="20" customFormat="1" ht="14.25" x14ac:dyDescent="0.2">
      <c r="A4" s="163"/>
      <c r="B4" s="157">
        <v>0</v>
      </c>
      <c r="C4" s="19"/>
      <c r="D4" s="19"/>
      <c r="E4" s="19"/>
      <c r="J4" s="30"/>
      <c r="L4" s="168"/>
    </row>
    <row r="5" spans="1:14" s="15" customFormat="1" ht="15.75" x14ac:dyDescent="0.2">
      <c r="A5" s="7"/>
      <c r="D5" s="16"/>
      <c r="E5" s="16"/>
    </row>
    <row r="6" spans="1:14" s="20" customFormat="1" ht="20.25" x14ac:dyDescent="0.2">
      <c r="A6" s="56" t="s">
        <v>248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4" s="21" customFormat="1" ht="13.5" thickBot="1" x14ac:dyDescent="0.25">
      <c r="A7" s="58" t="s">
        <v>263</v>
      </c>
      <c r="B7" s="60"/>
      <c r="C7" s="59"/>
      <c r="D7" s="59"/>
      <c r="E7" s="59"/>
      <c r="F7" s="60"/>
      <c r="G7" s="60"/>
      <c r="H7" s="60"/>
      <c r="I7" s="60"/>
      <c r="J7" s="59"/>
      <c r="K7" s="365">
        <v>42064</v>
      </c>
      <c r="L7" s="365"/>
      <c r="M7" s="60"/>
      <c r="N7" s="60"/>
    </row>
    <row r="8" spans="1:14" s="31" customFormat="1" ht="15" customHeight="1" x14ac:dyDescent="0.2">
      <c r="A8" s="92"/>
      <c r="B8" s="382" t="s">
        <v>249</v>
      </c>
      <c r="C8" s="376" t="s">
        <v>91</v>
      </c>
      <c r="D8" s="377"/>
      <c r="E8" s="377"/>
      <c r="F8" s="377"/>
      <c r="G8" s="377"/>
      <c r="H8" s="377"/>
      <c r="I8" s="377"/>
      <c r="J8" s="377"/>
      <c r="K8" s="377"/>
      <c r="L8" s="378"/>
      <c r="M8" s="93"/>
      <c r="N8" s="93"/>
    </row>
    <row r="9" spans="1:14" s="31" customFormat="1" ht="15" customHeight="1" x14ac:dyDescent="0.2">
      <c r="A9" s="94" t="s">
        <v>1</v>
      </c>
      <c r="B9" s="383"/>
      <c r="C9" s="379" t="s">
        <v>92</v>
      </c>
      <c r="D9" s="379" t="s">
        <v>230</v>
      </c>
      <c r="E9" s="379" t="s">
        <v>212</v>
      </c>
      <c r="F9" s="385" t="s">
        <v>93</v>
      </c>
      <c r="G9" s="386"/>
      <c r="H9" s="386"/>
      <c r="I9" s="387"/>
      <c r="J9" s="370" t="s">
        <v>94</v>
      </c>
      <c r="K9" s="371"/>
      <c r="L9" s="372"/>
      <c r="M9" s="93"/>
      <c r="N9" s="93"/>
    </row>
    <row r="10" spans="1:14" s="31" customFormat="1" ht="15" customHeight="1" x14ac:dyDescent="0.2">
      <c r="A10" s="94"/>
      <c r="B10" s="383"/>
      <c r="C10" s="380"/>
      <c r="D10" s="380"/>
      <c r="E10" s="380"/>
      <c r="F10" s="373" t="s">
        <v>114</v>
      </c>
      <c r="G10" s="366" t="s">
        <v>207</v>
      </c>
      <c r="H10" s="367"/>
      <c r="I10" s="368"/>
      <c r="J10" s="373" t="s">
        <v>114</v>
      </c>
      <c r="K10" s="366" t="s">
        <v>207</v>
      </c>
      <c r="L10" s="369"/>
      <c r="M10" s="93"/>
      <c r="N10" s="93"/>
    </row>
    <row r="11" spans="1:14" s="31" customFormat="1" ht="34.5" thickBot="1" x14ac:dyDescent="0.25">
      <c r="A11" s="95"/>
      <c r="B11" s="384"/>
      <c r="C11" s="381"/>
      <c r="D11" s="381"/>
      <c r="E11" s="381"/>
      <c r="F11" s="374"/>
      <c r="G11" s="122" t="s">
        <v>208</v>
      </c>
      <c r="H11" s="122" t="s">
        <v>209</v>
      </c>
      <c r="I11" s="122" t="s">
        <v>210</v>
      </c>
      <c r="J11" s="374"/>
      <c r="K11" s="122" t="s">
        <v>211</v>
      </c>
      <c r="L11" s="123" t="s">
        <v>302</v>
      </c>
      <c r="M11" s="93"/>
      <c r="N11" s="93"/>
    </row>
    <row r="12" spans="1:14" ht="15.95" customHeight="1" x14ac:dyDescent="0.2">
      <c r="A12" s="96" t="s">
        <v>3</v>
      </c>
      <c r="B12" s="183">
        <v>1086</v>
      </c>
      <c r="C12" s="184">
        <v>563</v>
      </c>
      <c r="D12" s="184">
        <v>20</v>
      </c>
      <c r="E12" s="184">
        <v>1</v>
      </c>
      <c r="F12" s="184">
        <v>1</v>
      </c>
      <c r="G12" s="184">
        <v>0</v>
      </c>
      <c r="H12" s="184">
        <v>0</v>
      </c>
      <c r="I12" s="184">
        <v>1</v>
      </c>
      <c r="J12" s="184">
        <v>47</v>
      </c>
      <c r="K12" s="184">
        <v>22</v>
      </c>
      <c r="L12" s="185">
        <v>25</v>
      </c>
      <c r="M12" s="97"/>
      <c r="N12" s="97"/>
    </row>
    <row r="13" spans="1:14" ht="15.95" customHeight="1" x14ac:dyDescent="0.2">
      <c r="A13" s="96" t="s">
        <v>4</v>
      </c>
      <c r="B13" s="186">
        <v>3809</v>
      </c>
      <c r="C13" s="187">
        <v>1963</v>
      </c>
      <c r="D13" s="187">
        <v>66</v>
      </c>
      <c r="E13" s="187">
        <v>3</v>
      </c>
      <c r="F13" s="187">
        <v>6</v>
      </c>
      <c r="G13" s="187">
        <v>0</v>
      </c>
      <c r="H13" s="187">
        <v>5</v>
      </c>
      <c r="I13" s="187">
        <v>1</v>
      </c>
      <c r="J13" s="187">
        <v>205</v>
      </c>
      <c r="K13" s="187">
        <v>84</v>
      </c>
      <c r="L13" s="107">
        <v>121</v>
      </c>
      <c r="M13" s="97"/>
      <c r="N13" s="97"/>
    </row>
    <row r="14" spans="1:14" ht="15.95" customHeight="1" x14ac:dyDescent="0.2">
      <c r="A14" s="96" t="s">
        <v>5</v>
      </c>
      <c r="B14" s="186">
        <v>2018</v>
      </c>
      <c r="C14" s="187">
        <v>1054</v>
      </c>
      <c r="D14" s="187">
        <v>43</v>
      </c>
      <c r="E14" s="187">
        <v>1</v>
      </c>
      <c r="F14" s="187">
        <v>2</v>
      </c>
      <c r="G14" s="187">
        <v>0</v>
      </c>
      <c r="H14" s="187">
        <v>0</v>
      </c>
      <c r="I14" s="187">
        <v>2</v>
      </c>
      <c r="J14" s="187">
        <v>102</v>
      </c>
      <c r="K14" s="187">
        <v>29</v>
      </c>
      <c r="L14" s="107">
        <v>73</v>
      </c>
      <c r="M14" s="97"/>
      <c r="N14" s="97"/>
    </row>
    <row r="15" spans="1:14" ht="15.95" customHeight="1" x14ac:dyDescent="0.2">
      <c r="A15" s="96" t="s">
        <v>6</v>
      </c>
      <c r="B15" s="186">
        <v>2776</v>
      </c>
      <c r="C15" s="187">
        <v>1493</v>
      </c>
      <c r="D15" s="187">
        <v>57</v>
      </c>
      <c r="E15" s="187">
        <v>3</v>
      </c>
      <c r="F15" s="187">
        <v>2</v>
      </c>
      <c r="G15" s="187">
        <v>1</v>
      </c>
      <c r="H15" s="187">
        <v>1</v>
      </c>
      <c r="I15" s="187">
        <v>0</v>
      </c>
      <c r="J15" s="187">
        <v>205</v>
      </c>
      <c r="K15" s="187">
        <v>71</v>
      </c>
      <c r="L15" s="107">
        <v>134</v>
      </c>
      <c r="M15" s="97"/>
      <c r="N15" s="97"/>
    </row>
    <row r="16" spans="1:14" ht="15.95" customHeight="1" x14ac:dyDescent="0.2">
      <c r="A16" s="96" t="s">
        <v>7</v>
      </c>
      <c r="B16" s="186">
        <v>3889</v>
      </c>
      <c r="C16" s="187">
        <v>2027</v>
      </c>
      <c r="D16" s="187">
        <v>60</v>
      </c>
      <c r="E16" s="187">
        <v>7</v>
      </c>
      <c r="F16" s="187">
        <v>4</v>
      </c>
      <c r="G16" s="187">
        <v>0</v>
      </c>
      <c r="H16" s="187">
        <v>4</v>
      </c>
      <c r="I16" s="187">
        <v>0</v>
      </c>
      <c r="J16" s="187">
        <v>165</v>
      </c>
      <c r="K16" s="187">
        <v>50</v>
      </c>
      <c r="L16" s="107">
        <v>115</v>
      </c>
      <c r="M16" s="97"/>
      <c r="N16" s="97"/>
    </row>
    <row r="17" spans="1:14" ht="15.95" customHeight="1" x14ac:dyDescent="0.2">
      <c r="A17" s="96" t="s">
        <v>8</v>
      </c>
      <c r="B17" s="186">
        <v>2863</v>
      </c>
      <c r="C17" s="187">
        <v>1432</v>
      </c>
      <c r="D17" s="187">
        <v>55</v>
      </c>
      <c r="E17" s="187">
        <v>5</v>
      </c>
      <c r="F17" s="187">
        <v>36</v>
      </c>
      <c r="G17" s="187">
        <v>12</v>
      </c>
      <c r="H17" s="187">
        <v>24</v>
      </c>
      <c r="I17" s="187">
        <v>0</v>
      </c>
      <c r="J17" s="187">
        <v>167</v>
      </c>
      <c r="K17" s="187">
        <v>29</v>
      </c>
      <c r="L17" s="107">
        <v>138</v>
      </c>
      <c r="M17" s="97"/>
      <c r="N17" s="97"/>
    </row>
    <row r="18" spans="1:14" ht="15.95" customHeight="1" x14ac:dyDescent="0.2">
      <c r="A18" s="96" t="s">
        <v>9</v>
      </c>
      <c r="B18" s="186">
        <v>2359</v>
      </c>
      <c r="C18" s="187">
        <v>1175</v>
      </c>
      <c r="D18" s="187">
        <v>81</v>
      </c>
      <c r="E18" s="187">
        <v>7</v>
      </c>
      <c r="F18" s="187">
        <v>2</v>
      </c>
      <c r="G18" s="187">
        <v>0</v>
      </c>
      <c r="H18" s="187">
        <v>2</v>
      </c>
      <c r="I18" s="187">
        <v>0</v>
      </c>
      <c r="J18" s="187">
        <v>218</v>
      </c>
      <c r="K18" s="187">
        <v>46</v>
      </c>
      <c r="L18" s="107">
        <v>172</v>
      </c>
      <c r="M18" s="97"/>
      <c r="N18" s="97"/>
    </row>
    <row r="19" spans="1:14" ht="15.95" customHeight="1" x14ac:dyDescent="0.2">
      <c r="A19" s="96" t="s">
        <v>10</v>
      </c>
      <c r="B19" s="188">
        <v>2291</v>
      </c>
      <c r="C19" s="189">
        <v>1195</v>
      </c>
      <c r="D19" s="189">
        <v>38</v>
      </c>
      <c r="E19" s="189">
        <v>4</v>
      </c>
      <c r="F19" s="189">
        <v>5</v>
      </c>
      <c r="G19" s="189">
        <v>0</v>
      </c>
      <c r="H19" s="189">
        <v>5</v>
      </c>
      <c r="I19" s="189">
        <v>0</v>
      </c>
      <c r="J19" s="189">
        <v>177</v>
      </c>
      <c r="K19" s="189">
        <v>32</v>
      </c>
      <c r="L19" s="108">
        <v>145</v>
      </c>
      <c r="M19" s="97"/>
      <c r="N19" s="97"/>
    </row>
    <row r="20" spans="1:14" ht="15.95" customHeight="1" x14ac:dyDescent="0.2">
      <c r="A20" s="98" t="s">
        <v>11</v>
      </c>
      <c r="B20" s="190">
        <v>21091</v>
      </c>
      <c r="C20" s="191">
        <v>10902</v>
      </c>
      <c r="D20" s="191">
        <v>420</v>
      </c>
      <c r="E20" s="191">
        <v>31</v>
      </c>
      <c r="F20" s="191">
        <v>58</v>
      </c>
      <c r="G20" s="191">
        <v>13</v>
      </c>
      <c r="H20" s="191">
        <v>41</v>
      </c>
      <c r="I20" s="191">
        <v>4</v>
      </c>
      <c r="J20" s="191">
        <v>1286</v>
      </c>
      <c r="K20" s="191">
        <v>363</v>
      </c>
      <c r="L20" s="109">
        <v>923</v>
      </c>
      <c r="M20" s="97"/>
      <c r="N20" s="97"/>
    </row>
    <row r="21" spans="1:14" ht="15.95" customHeight="1" x14ac:dyDescent="0.2">
      <c r="A21" s="96" t="s">
        <v>12</v>
      </c>
      <c r="B21" s="192">
        <v>7261</v>
      </c>
      <c r="C21" s="187">
        <v>3964</v>
      </c>
      <c r="D21" s="187">
        <v>215</v>
      </c>
      <c r="E21" s="187">
        <v>51</v>
      </c>
      <c r="F21" s="187">
        <v>32</v>
      </c>
      <c r="G21" s="187">
        <v>3</v>
      </c>
      <c r="H21" s="187">
        <v>26</v>
      </c>
      <c r="I21" s="187">
        <v>3</v>
      </c>
      <c r="J21" s="187">
        <v>472</v>
      </c>
      <c r="K21" s="187">
        <v>78</v>
      </c>
      <c r="L21" s="107">
        <v>394</v>
      </c>
      <c r="M21" s="97"/>
      <c r="N21" s="97"/>
    </row>
    <row r="22" spans="1:14" ht="15.95" customHeight="1" x14ac:dyDescent="0.2">
      <c r="A22" s="96" t="s">
        <v>13</v>
      </c>
      <c r="B22" s="186">
        <v>3144</v>
      </c>
      <c r="C22" s="187">
        <v>1744</v>
      </c>
      <c r="D22" s="187">
        <v>117</v>
      </c>
      <c r="E22" s="187">
        <v>7</v>
      </c>
      <c r="F22" s="187">
        <v>14</v>
      </c>
      <c r="G22" s="187">
        <v>1</v>
      </c>
      <c r="H22" s="187">
        <v>12</v>
      </c>
      <c r="I22" s="187">
        <v>1</v>
      </c>
      <c r="J22" s="187">
        <v>269</v>
      </c>
      <c r="K22" s="187">
        <v>36</v>
      </c>
      <c r="L22" s="107">
        <v>233</v>
      </c>
      <c r="M22" s="97"/>
      <c r="N22" s="97"/>
    </row>
    <row r="23" spans="1:14" ht="15.95" customHeight="1" x14ac:dyDescent="0.2">
      <c r="A23" s="96" t="s">
        <v>14</v>
      </c>
      <c r="B23" s="186">
        <v>1954</v>
      </c>
      <c r="C23" s="187">
        <v>1019</v>
      </c>
      <c r="D23" s="187">
        <v>48</v>
      </c>
      <c r="E23" s="187">
        <v>9</v>
      </c>
      <c r="F23" s="187">
        <v>4</v>
      </c>
      <c r="G23" s="187">
        <v>0</v>
      </c>
      <c r="H23" s="187">
        <v>4</v>
      </c>
      <c r="I23" s="187">
        <v>0</v>
      </c>
      <c r="J23" s="187">
        <v>193</v>
      </c>
      <c r="K23" s="187">
        <v>36</v>
      </c>
      <c r="L23" s="107">
        <v>157</v>
      </c>
      <c r="M23" s="97"/>
      <c r="N23" s="97"/>
    </row>
    <row r="24" spans="1:14" ht="15.95" customHeight="1" x14ac:dyDescent="0.2">
      <c r="A24" s="96" t="s">
        <v>15</v>
      </c>
      <c r="B24" s="186">
        <v>2589</v>
      </c>
      <c r="C24" s="187">
        <v>1277</v>
      </c>
      <c r="D24" s="187">
        <v>99</v>
      </c>
      <c r="E24" s="187">
        <v>4</v>
      </c>
      <c r="F24" s="187">
        <v>16</v>
      </c>
      <c r="G24" s="187">
        <v>0</v>
      </c>
      <c r="H24" s="187">
        <v>15</v>
      </c>
      <c r="I24" s="187">
        <v>1</v>
      </c>
      <c r="J24" s="187">
        <v>179</v>
      </c>
      <c r="K24" s="187">
        <v>44</v>
      </c>
      <c r="L24" s="107">
        <v>135</v>
      </c>
      <c r="M24" s="97"/>
      <c r="N24" s="97"/>
    </row>
    <row r="25" spans="1:14" ht="15.95" customHeight="1" x14ac:dyDescent="0.2">
      <c r="A25" s="96" t="s">
        <v>16</v>
      </c>
      <c r="B25" s="186">
        <v>3755</v>
      </c>
      <c r="C25" s="187">
        <v>1902</v>
      </c>
      <c r="D25" s="187">
        <v>127</v>
      </c>
      <c r="E25" s="187">
        <v>87</v>
      </c>
      <c r="F25" s="187">
        <v>23</v>
      </c>
      <c r="G25" s="187">
        <v>12</v>
      </c>
      <c r="H25" s="187">
        <v>10</v>
      </c>
      <c r="I25" s="187">
        <v>1</v>
      </c>
      <c r="J25" s="187">
        <v>222</v>
      </c>
      <c r="K25" s="187">
        <v>27</v>
      </c>
      <c r="L25" s="107">
        <v>195</v>
      </c>
      <c r="M25" s="97"/>
      <c r="N25" s="97"/>
    </row>
    <row r="26" spans="1:14" ht="15.95" customHeight="1" x14ac:dyDescent="0.2">
      <c r="A26" s="96" t="s">
        <v>17</v>
      </c>
      <c r="B26" s="186">
        <v>2121</v>
      </c>
      <c r="C26" s="187">
        <v>954</v>
      </c>
      <c r="D26" s="187">
        <v>85</v>
      </c>
      <c r="E26" s="187">
        <v>9</v>
      </c>
      <c r="F26" s="187">
        <v>16</v>
      </c>
      <c r="G26" s="187">
        <v>9</v>
      </c>
      <c r="H26" s="187">
        <v>6</v>
      </c>
      <c r="I26" s="187">
        <v>1</v>
      </c>
      <c r="J26" s="187">
        <v>153</v>
      </c>
      <c r="K26" s="187">
        <v>26</v>
      </c>
      <c r="L26" s="107">
        <v>127</v>
      </c>
      <c r="M26" s="97"/>
      <c r="N26" s="97"/>
    </row>
    <row r="27" spans="1:14" ht="15.95" customHeight="1" x14ac:dyDescent="0.2">
      <c r="A27" s="99" t="s">
        <v>18</v>
      </c>
      <c r="B27" s="188">
        <v>4819</v>
      </c>
      <c r="C27" s="189">
        <v>2519</v>
      </c>
      <c r="D27" s="189">
        <v>167</v>
      </c>
      <c r="E27" s="189">
        <v>2</v>
      </c>
      <c r="F27" s="189">
        <v>13</v>
      </c>
      <c r="G27" s="189">
        <v>0</v>
      </c>
      <c r="H27" s="189">
        <v>12</v>
      </c>
      <c r="I27" s="189">
        <v>1</v>
      </c>
      <c r="J27" s="189">
        <v>424</v>
      </c>
      <c r="K27" s="189">
        <v>97</v>
      </c>
      <c r="L27" s="108">
        <v>327</v>
      </c>
      <c r="M27" s="97"/>
      <c r="N27" s="97"/>
    </row>
    <row r="28" spans="1:14" ht="15.95" customHeight="1" x14ac:dyDescent="0.2">
      <c r="A28" s="100" t="s">
        <v>19</v>
      </c>
      <c r="B28" s="190">
        <v>25643</v>
      </c>
      <c r="C28" s="191">
        <v>13379</v>
      </c>
      <c r="D28" s="191">
        <v>858</v>
      </c>
      <c r="E28" s="191">
        <v>169</v>
      </c>
      <c r="F28" s="191">
        <v>118</v>
      </c>
      <c r="G28" s="191">
        <v>25</v>
      </c>
      <c r="H28" s="191">
        <v>85</v>
      </c>
      <c r="I28" s="191">
        <v>8</v>
      </c>
      <c r="J28" s="191">
        <v>1912</v>
      </c>
      <c r="K28" s="191">
        <v>344</v>
      </c>
      <c r="L28" s="109">
        <v>1568</v>
      </c>
      <c r="M28" s="97"/>
      <c r="N28" s="97"/>
    </row>
    <row r="29" spans="1:14" ht="15.95" customHeight="1" x14ac:dyDescent="0.2">
      <c r="A29" s="96" t="s">
        <v>20</v>
      </c>
      <c r="B29" s="192">
        <v>2043</v>
      </c>
      <c r="C29" s="187">
        <v>876</v>
      </c>
      <c r="D29" s="187">
        <v>134</v>
      </c>
      <c r="E29" s="187">
        <v>25</v>
      </c>
      <c r="F29" s="187">
        <v>11</v>
      </c>
      <c r="G29" s="187">
        <v>0</v>
      </c>
      <c r="H29" s="187">
        <v>11</v>
      </c>
      <c r="I29" s="187">
        <v>0</v>
      </c>
      <c r="J29" s="187">
        <v>152</v>
      </c>
      <c r="K29" s="187">
        <v>25</v>
      </c>
      <c r="L29" s="107">
        <v>127</v>
      </c>
      <c r="M29" s="97"/>
      <c r="N29" s="97"/>
    </row>
    <row r="30" spans="1:14" ht="15.95" customHeight="1" x14ac:dyDescent="0.2">
      <c r="A30" s="96" t="s">
        <v>21</v>
      </c>
      <c r="B30" s="186">
        <v>2581</v>
      </c>
      <c r="C30" s="187">
        <v>1337</v>
      </c>
      <c r="D30" s="187">
        <v>113</v>
      </c>
      <c r="E30" s="187">
        <v>7</v>
      </c>
      <c r="F30" s="187">
        <v>3</v>
      </c>
      <c r="G30" s="187">
        <v>0</v>
      </c>
      <c r="H30" s="187">
        <v>3</v>
      </c>
      <c r="I30" s="187">
        <v>0</v>
      </c>
      <c r="J30" s="187">
        <v>190</v>
      </c>
      <c r="K30" s="187">
        <v>55</v>
      </c>
      <c r="L30" s="107">
        <v>135</v>
      </c>
      <c r="M30" s="97"/>
      <c r="N30" s="97"/>
    </row>
    <row r="31" spans="1:14" ht="15.95" customHeight="1" x14ac:dyDescent="0.2">
      <c r="A31" s="96" t="s">
        <v>22</v>
      </c>
      <c r="B31" s="186">
        <v>1125</v>
      </c>
      <c r="C31" s="187">
        <v>523</v>
      </c>
      <c r="D31" s="187">
        <v>75</v>
      </c>
      <c r="E31" s="187">
        <v>3</v>
      </c>
      <c r="F31" s="187">
        <v>7</v>
      </c>
      <c r="G31" s="187">
        <v>0</v>
      </c>
      <c r="H31" s="187">
        <v>7</v>
      </c>
      <c r="I31" s="187">
        <v>0</v>
      </c>
      <c r="J31" s="187">
        <v>82</v>
      </c>
      <c r="K31" s="187">
        <v>20</v>
      </c>
      <c r="L31" s="107">
        <v>62</v>
      </c>
      <c r="M31" s="97"/>
      <c r="N31" s="97"/>
    </row>
    <row r="32" spans="1:14" ht="15.95" customHeight="1" x14ac:dyDescent="0.2">
      <c r="A32" s="96" t="s">
        <v>23</v>
      </c>
      <c r="B32" s="186">
        <v>2595</v>
      </c>
      <c r="C32" s="187">
        <v>1266</v>
      </c>
      <c r="D32" s="187">
        <v>116</v>
      </c>
      <c r="E32" s="187">
        <v>17</v>
      </c>
      <c r="F32" s="187">
        <v>19</v>
      </c>
      <c r="G32" s="187">
        <v>0</v>
      </c>
      <c r="H32" s="187">
        <v>19</v>
      </c>
      <c r="I32" s="187">
        <v>0</v>
      </c>
      <c r="J32" s="187">
        <v>175</v>
      </c>
      <c r="K32" s="187">
        <v>45</v>
      </c>
      <c r="L32" s="107">
        <v>130</v>
      </c>
      <c r="M32" s="97"/>
      <c r="N32" s="97"/>
    </row>
    <row r="33" spans="1:14" ht="15.95" customHeight="1" x14ac:dyDescent="0.2">
      <c r="A33" s="96" t="s">
        <v>24</v>
      </c>
      <c r="B33" s="186">
        <v>2901</v>
      </c>
      <c r="C33" s="187">
        <v>1358</v>
      </c>
      <c r="D33" s="187">
        <v>127</v>
      </c>
      <c r="E33" s="187">
        <v>8</v>
      </c>
      <c r="F33" s="187">
        <v>10</v>
      </c>
      <c r="G33" s="187">
        <v>0</v>
      </c>
      <c r="H33" s="187">
        <v>10</v>
      </c>
      <c r="I33" s="187">
        <v>0</v>
      </c>
      <c r="J33" s="187">
        <v>209</v>
      </c>
      <c r="K33" s="187">
        <v>37</v>
      </c>
      <c r="L33" s="107">
        <v>172</v>
      </c>
      <c r="M33" s="97"/>
      <c r="N33" s="97"/>
    </row>
    <row r="34" spans="1:14" ht="15.95" customHeight="1" x14ac:dyDescent="0.2">
      <c r="A34" s="96" t="s">
        <v>25</v>
      </c>
      <c r="B34" s="186">
        <v>3627</v>
      </c>
      <c r="C34" s="187">
        <v>1724</v>
      </c>
      <c r="D34" s="187">
        <v>226</v>
      </c>
      <c r="E34" s="187">
        <v>26</v>
      </c>
      <c r="F34" s="187">
        <v>1</v>
      </c>
      <c r="G34" s="187">
        <v>0</v>
      </c>
      <c r="H34" s="187">
        <v>1</v>
      </c>
      <c r="I34" s="187">
        <v>0</v>
      </c>
      <c r="J34" s="187">
        <v>300</v>
      </c>
      <c r="K34" s="187">
        <v>61</v>
      </c>
      <c r="L34" s="107">
        <v>239</v>
      </c>
      <c r="M34" s="97"/>
      <c r="N34" s="97"/>
    </row>
    <row r="35" spans="1:14" ht="15.95" customHeight="1" x14ac:dyDescent="0.2">
      <c r="A35" s="96" t="s">
        <v>26</v>
      </c>
      <c r="B35" s="186">
        <v>9287</v>
      </c>
      <c r="C35" s="187">
        <v>4890</v>
      </c>
      <c r="D35" s="187">
        <v>828</v>
      </c>
      <c r="E35" s="187">
        <v>42</v>
      </c>
      <c r="F35" s="187">
        <v>30</v>
      </c>
      <c r="G35" s="187">
        <v>0</v>
      </c>
      <c r="H35" s="187">
        <v>30</v>
      </c>
      <c r="I35" s="187">
        <v>0</v>
      </c>
      <c r="J35" s="187">
        <v>657</v>
      </c>
      <c r="K35" s="187">
        <v>132</v>
      </c>
      <c r="L35" s="107">
        <v>525</v>
      </c>
      <c r="M35" s="97"/>
      <c r="N35" s="97"/>
    </row>
    <row r="36" spans="1:14" ht="15.95" customHeight="1" x14ac:dyDescent="0.2">
      <c r="A36" s="96" t="s">
        <v>27</v>
      </c>
      <c r="B36" s="186">
        <v>1855</v>
      </c>
      <c r="C36" s="187">
        <v>916</v>
      </c>
      <c r="D36" s="187">
        <v>101</v>
      </c>
      <c r="E36" s="187">
        <v>2</v>
      </c>
      <c r="F36" s="187">
        <v>3</v>
      </c>
      <c r="G36" s="187">
        <v>0</v>
      </c>
      <c r="H36" s="187">
        <v>3</v>
      </c>
      <c r="I36" s="187">
        <v>0</v>
      </c>
      <c r="J36" s="187">
        <v>168</v>
      </c>
      <c r="K36" s="187">
        <v>40</v>
      </c>
      <c r="L36" s="107">
        <v>128</v>
      </c>
      <c r="M36" s="97"/>
      <c r="N36" s="97"/>
    </row>
    <row r="37" spans="1:14" ht="15.95" customHeight="1" x14ac:dyDescent="0.2">
      <c r="A37" s="99" t="s">
        <v>28</v>
      </c>
      <c r="B37" s="188">
        <v>4630</v>
      </c>
      <c r="C37" s="189">
        <v>2320</v>
      </c>
      <c r="D37" s="189">
        <v>170</v>
      </c>
      <c r="E37" s="189">
        <v>17</v>
      </c>
      <c r="F37" s="189">
        <v>6</v>
      </c>
      <c r="G37" s="189">
        <v>1</v>
      </c>
      <c r="H37" s="189">
        <v>5</v>
      </c>
      <c r="I37" s="189">
        <v>0</v>
      </c>
      <c r="J37" s="189">
        <v>361</v>
      </c>
      <c r="K37" s="189">
        <v>82</v>
      </c>
      <c r="L37" s="108">
        <v>279</v>
      </c>
      <c r="M37" s="97"/>
      <c r="N37" s="97"/>
    </row>
    <row r="38" spans="1:14" ht="15.95" customHeight="1" x14ac:dyDescent="0.2">
      <c r="A38" s="100" t="s">
        <v>29</v>
      </c>
      <c r="B38" s="193">
        <v>30644</v>
      </c>
      <c r="C38" s="191">
        <v>15210</v>
      </c>
      <c r="D38" s="191">
        <v>1890</v>
      </c>
      <c r="E38" s="191">
        <v>147</v>
      </c>
      <c r="F38" s="191">
        <v>90</v>
      </c>
      <c r="G38" s="191">
        <v>1</v>
      </c>
      <c r="H38" s="191">
        <v>89</v>
      </c>
      <c r="I38" s="191">
        <v>0</v>
      </c>
      <c r="J38" s="191">
        <v>2294</v>
      </c>
      <c r="K38" s="191">
        <v>497</v>
      </c>
      <c r="L38" s="109">
        <v>1797</v>
      </c>
      <c r="M38" s="97"/>
      <c r="N38" s="97"/>
    </row>
    <row r="39" spans="1:14" ht="15.95" customHeight="1" x14ac:dyDescent="0.2">
      <c r="A39" s="96" t="s">
        <v>30</v>
      </c>
      <c r="B39" s="192">
        <v>9512</v>
      </c>
      <c r="C39" s="187">
        <v>5029</v>
      </c>
      <c r="D39" s="187">
        <v>178</v>
      </c>
      <c r="E39" s="187">
        <v>43</v>
      </c>
      <c r="F39" s="187">
        <v>66</v>
      </c>
      <c r="G39" s="187">
        <v>19</v>
      </c>
      <c r="H39" s="187">
        <v>46</v>
      </c>
      <c r="I39" s="187">
        <v>1</v>
      </c>
      <c r="J39" s="187">
        <v>416</v>
      </c>
      <c r="K39" s="187">
        <v>69</v>
      </c>
      <c r="L39" s="107">
        <v>347</v>
      </c>
      <c r="M39" s="97"/>
      <c r="N39" s="97"/>
    </row>
    <row r="40" spans="1:14" ht="15.95" customHeight="1" x14ac:dyDescent="0.2">
      <c r="A40" s="96" t="s">
        <v>31</v>
      </c>
      <c r="B40" s="186">
        <v>8355</v>
      </c>
      <c r="C40" s="187">
        <v>4468</v>
      </c>
      <c r="D40" s="187">
        <v>234</v>
      </c>
      <c r="E40" s="187">
        <v>39</v>
      </c>
      <c r="F40" s="187">
        <v>54</v>
      </c>
      <c r="G40" s="187">
        <v>27</v>
      </c>
      <c r="H40" s="187">
        <v>26</v>
      </c>
      <c r="I40" s="187">
        <v>1</v>
      </c>
      <c r="J40" s="187">
        <v>445</v>
      </c>
      <c r="K40" s="187">
        <v>64</v>
      </c>
      <c r="L40" s="107">
        <v>381</v>
      </c>
      <c r="M40" s="97"/>
      <c r="N40" s="97"/>
    </row>
    <row r="41" spans="1:14" ht="15.95" customHeight="1" x14ac:dyDescent="0.2">
      <c r="A41" s="96" t="s">
        <v>32</v>
      </c>
      <c r="B41" s="186">
        <v>7704</v>
      </c>
      <c r="C41" s="187">
        <v>3931</v>
      </c>
      <c r="D41" s="187">
        <v>239</v>
      </c>
      <c r="E41" s="187">
        <v>94</v>
      </c>
      <c r="F41" s="187">
        <v>33</v>
      </c>
      <c r="G41" s="187">
        <v>4</v>
      </c>
      <c r="H41" s="187">
        <v>28</v>
      </c>
      <c r="I41" s="187">
        <v>1</v>
      </c>
      <c r="J41" s="187">
        <v>507</v>
      </c>
      <c r="K41" s="187">
        <v>139</v>
      </c>
      <c r="L41" s="107">
        <v>368</v>
      </c>
      <c r="M41" s="97"/>
      <c r="N41" s="97"/>
    </row>
    <row r="42" spans="1:14" ht="15.95" customHeight="1" x14ac:dyDescent="0.2">
      <c r="A42" s="96" t="s">
        <v>33</v>
      </c>
      <c r="B42" s="186">
        <v>8416</v>
      </c>
      <c r="C42" s="187">
        <v>4739</v>
      </c>
      <c r="D42" s="187">
        <v>200</v>
      </c>
      <c r="E42" s="187">
        <v>39</v>
      </c>
      <c r="F42" s="187">
        <v>40</v>
      </c>
      <c r="G42" s="187">
        <v>12</v>
      </c>
      <c r="H42" s="187">
        <v>28</v>
      </c>
      <c r="I42" s="187">
        <v>0</v>
      </c>
      <c r="J42" s="187">
        <v>491</v>
      </c>
      <c r="K42" s="187">
        <v>88</v>
      </c>
      <c r="L42" s="107">
        <v>403</v>
      </c>
      <c r="M42" s="97"/>
      <c r="N42" s="97"/>
    </row>
    <row r="43" spans="1:14" ht="15.95" customHeight="1" x14ac:dyDescent="0.2">
      <c r="A43" s="96" t="s">
        <v>34</v>
      </c>
      <c r="B43" s="194">
        <v>2400</v>
      </c>
      <c r="C43" s="195">
        <v>1372</v>
      </c>
      <c r="D43" s="195">
        <v>48</v>
      </c>
      <c r="E43" s="195">
        <v>9</v>
      </c>
      <c r="F43" s="195">
        <v>10</v>
      </c>
      <c r="G43" s="195">
        <v>2</v>
      </c>
      <c r="H43" s="195">
        <v>8</v>
      </c>
      <c r="I43" s="195">
        <v>0</v>
      </c>
      <c r="J43" s="195">
        <v>143</v>
      </c>
      <c r="K43" s="195">
        <v>35</v>
      </c>
      <c r="L43" s="110">
        <v>108</v>
      </c>
      <c r="M43" s="97"/>
      <c r="N43" s="97"/>
    </row>
    <row r="44" spans="1:14" ht="15.95" customHeight="1" x14ac:dyDescent="0.2">
      <c r="A44" s="96" t="s">
        <v>35</v>
      </c>
      <c r="B44" s="186">
        <v>4762</v>
      </c>
      <c r="C44" s="187">
        <v>2275</v>
      </c>
      <c r="D44" s="187">
        <v>183</v>
      </c>
      <c r="E44" s="187">
        <v>18</v>
      </c>
      <c r="F44" s="187">
        <v>13</v>
      </c>
      <c r="G44" s="187">
        <v>0</v>
      </c>
      <c r="H44" s="187">
        <v>10</v>
      </c>
      <c r="I44" s="187">
        <v>3</v>
      </c>
      <c r="J44" s="187">
        <v>342</v>
      </c>
      <c r="K44" s="187">
        <v>74</v>
      </c>
      <c r="L44" s="107">
        <v>268</v>
      </c>
      <c r="M44" s="97"/>
      <c r="N44" s="97"/>
    </row>
    <row r="45" spans="1:14" ht="15.95" customHeight="1" x14ac:dyDescent="0.2">
      <c r="A45" s="99" t="s">
        <v>36</v>
      </c>
      <c r="B45" s="188">
        <v>2228</v>
      </c>
      <c r="C45" s="189">
        <v>1180</v>
      </c>
      <c r="D45" s="189">
        <v>60</v>
      </c>
      <c r="E45" s="189">
        <v>25</v>
      </c>
      <c r="F45" s="189">
        <v>5</v>
      </c>
      <c r="G45" s="189">
        <v>1</v>
      </c>
      <c r="H45" s="189">
        <v>4</v>
      </c>
      <c r="I45" s="189">
        <v>0</v>
      </c>
      <c r="J45" s="189">
        <v>150</v>
      </c>
      <c r="K45" s="189">
        <v>32</v>
      </c>
      <c r="L45" s="108">
        <v>118</v>
      </c>
      <c r="M45" s="97"/>
      <c r="N45" s="97"/>
    </row>
    <row r="46" spans="1:14" ht="15.95" customHeight="1" x14ac:dyDescent="0.2">
      <c r="A46" s="100" t="s">
        <v>37</v>
      </c>
      <c r="B46" s="190">
        <v>43377</v>
      </c>
      <c r="C46" s="191">
        <v>22994</v>
      </c>
      <c r="D46" s="191">
        <v>1142</v>
      </c>
      <c r="E46" s="191">
        <v>267</v>
      </c>
      <c r="F46" s="191">
        <v>221</v>
      </c>
      <c r="G46" s="191">
        <v>65</v>
      </c>
      <c r="H46" s="191">
        <v>150</v>
      </c>
      <c r="I46" s="191">
        <v>6</v>
      </c>
      <c r="J46" s="191">
        <v>2494</v>
      </c>
      <c r="K46" s="191">
        <v>501</v>
      </c>
      <c r="L46" s="109">
        <v>1993</v>
      </c>
      <c r="M46" s="97"/>
      <c r="N46" s="97"/>
    </row>
    <row r="47" spans="1:14" ht="15.95" customHeight="1" x14ac:dyDescent="0.2">
      <c r="A47" s="96" t="s">
        <v>38</v>
      </c>
      <c r="B47" s="192">
        <v>2092</v>
      </c>
      <c r="C47" s="187">
        <v>958</v>
      </c>
      <c r="D47" s="187">
        <v>80</v>
      </c>
      <c r="E47" s="187">
        <v>28</v>
      </c>
      <c r="F47" s="187">
        <v>0</v>
      </c>
      <c r="G47" s="187">
        <v>0</v>
      </c>
      <c r="H47" s="187">
        <v>0</v>
      </c>
      <c r="I47" s="187">
        <v>0</v>
      </c>
      <c r="J47" s="187">
        <v>167</v>
      </c>
      <c r="K47" s="187">
        <v>22</v>
      </c>
      <c r="L47" s="107">
        <v>145</v>
      </c>
      <c r="M47" s="97"/>
      <c r="N47" s="97"/>
    </row>
    <row r="48" spans="1:14" ht="15.95" customHeight="1" x14ac:dyDescent="0.2">
      <c r="A48" s="96" t="s">
        <v>39</v>
      </c>
      <c r="B48" s="186">
        <v>6087</v>
      </c>
      <c r="C48" s="187">
        <v>3015</v>
      </c>
      <c r="D48" s="187">
        <v>344</v>
      </c>
      <c r="E48" s="187">
        <v>21</v>
      </c>
      <c r="F48" s="187">
        <v>5</v>
      </c>
      <c r="G48" s="187">
        <v>1</v>
      </c>
      <c r="H48" s="187">
        <v>3</v>
      </c>
      <c r="I48" s="187">
        <v>1</v>
      </c>
      <c r="J48" s="187">
        <v>579</v>
      </c>
      <c r="K48" s="187">
        <v>78</v>
      </c>
      <c r="L48" s="107">
        <v>501</v>
      </c>
      <c r="M48" s="97"/>
      <c r="N48" s="97"/>
    </row>
    <row r="49" spans="1:14" ht="15.95" customHeight="1" x14ac:dyDescent="0.2">
      <c r="A49" s="96" t="s">
        <v>40</v>
      </c>
      <c r="B49" s="186">
        <v>2560</v>
      </c>
      <c r="C49" s="187">
        <v>1132</v>
      </c>
      <c r="D49" s="187">
        <v>139</v>
      </c>
      <c r="E49" s="187">
        <v>11</v>
      </c>
      <c r="F49" s="187">
        <v>5</v>
      </c>
      <c r="G49" s="187">
        <v>0</v>
      </c>
      <c r="H49" s="187">
        <v>5</v>
      </c>
      <c r="I49" s="187">
        <v>0</v>
      </c>
      <c r="J49" s="187">
        <v>193</v>
      </c>
      <c r="K49" s="187">
        <v>34</v>
      </c>
      <c r="L49" s="107">
        <v>159</v>
      </c>
      <c r="M49" s="97"/>
      <c r="N49" s="97"/>
    </row>
    <row r="50" spans="1:14" ht="15.95" customHeight="1" x14ac:dyDescent="0.2">
      <c r="A50" s="96" t="s">
        <v>41</v>
      </c>
      <c r="B50" s="186">
        <v>2157</v>
      </c>
      <c r="C50" s="187">
        <v>1000</v>
      </c>
      <c r="D50" s="187">
        <v>65</v>
      </c>
      <c r="E50" s="187">
        <v>11</v>
      </c>
      <c r="F50" s="187">
        <v>8</v>
      </c>
      <c r="G50" s="187">
        <v>2</v>
      </c>
      <c r="H50" s="187">
        <v>6</v>
      </c>
      <c r="I50" s="187">
        <v>0</v>
      </c>
      <c r="J50" s="187">
        <v>152</v>
      </c>
      <c r="K50" s="187">
        <v>17</v>
      </c>
      <c r="L50" s="107">
        <v>135</v>
      </c>
      <c r="M50" s="97"/>
      <c r="N50" s="97"/>
    </row>
    <row r="51" spans="1:14" ht="15.95" customHeight="1" x14ac:dyDescent="0.2">
      <c r="A51" s="96" t="s">
        <v>42</v>
      </c>
      <c r="B51" s="186">
        <v>4776</v>
      </c>
      <c r="C51" s="187">
        <v>2172</v>
      </c>
      <c r="D51" s="187">
        <v>199</v>
      </c>
      <c r="E51" s="187">
        <v>24</v>
      </c>
      <c r="F51" s="187">
        <v>47</v>
      </c>
      <c r="G51" s="187">
        <v>6</v>
      </c>
      <c r="H51" s="187">
        <v>38</v>
      </c>
      <c r="I51" s="187">
        <v>3</v>
      </c>
      <c r="J51" s="187">
        <v>253</v>
      </c>
      <c r="K51" s="187">
        <v>60</v>
      </c>
      <c r="L51" s="107">
        <v>193</v>
      </c>
      <c r="M51" s="97"/>
      <c r="N51" s="97"/>
    </row>
    <row r="52" spans="1:14" ht="15.95" customHeight="1" x14ac:dyDescent="0.2">
      <c r="A52" s="96" t="s">
        <v>43</v>
      </c>
      <c r="B52" s="186">
        <v>4121</v>
      </c>
      <c r="C52" s="187">
        <v>2019</v>
      </c>
      <c r="D52" s="187">
        <v>196</v>
      </c>
      <c r="E52" s="187">
        <v>18</v>
      </c>
      <c r="F52" s="187">
        <v>10</v>
      </c>
      <c r="G52" s="187">
        <v>2</v>
      </c>
      <c r="H52" s="187">
        <v>8</v>
      </c>
      <c r="I52" s="187">
        <v>0</v>
      </c>
      <c r="J52" s="187">
        <v>284</v>
      </c>
      <c r="K52" s="187">
        <v>64</v>
      </c>
      <c r="L52" s="107">
        <v>220</v>
      </c>
      <c r="M52" s="97"/>
      <c r="N52" s="97"/>
    </row>
    <row r="53" spans="1:14" ht="15.95" customHeight="1" x14ac:dyDescent="0.2">
      <c r="A53" s="96" t="s">
        <v>44</v>
      </c>
      <c r="B53" s="186">
        <v>3847</v>
      </c>
      <c r="C53" s="187">
        <v>1914</v>
      </c>
      <c r="D53" s="187">
        <v>242</v>
      </c>
      <c r="E53" s="187">
        <v>8</v>
      </c>
      <c r="F53" s="187">
        <v>9</v>
      </c>
      <c r="G53" s="187">
        <v>0</v>
      </c>
      <c r="H53" s="187">
        <v>9</v>
      </c>
      <c r="I53" s="187">
        <v>0</v>
      </c>
      <c r="J53" s="187">
        <v>412</v>
      </c>
      <c r="K53" s="187">
        <v>58</v>
      </c>
      <c r="L53" s="107">
        <v>354</v>
      </c>
      <c r="M53" s="97"/>
      <c r="N53" s="97"/>
    </row>
    <row r="54" spans="1:14" ht="15.95" customHeight="1" x14ac:dyDescent="0.2">
      <c r="A54" s="96" t="s">
        <v>45</v>
      </c>
      <c r="B54" s="186">
        <v>3744</v>
      </c>
      <c r="C54" s="187">
        <v>1701</v>
      </c>
      <c r="D54" s="187">
        <v>108</v>
      </c>
      <c r="E54" s="187">
        <v>22</v>
      </c>
      <c r="F54" s="187">
        <v>15</v>
      </c>
      <c r="G54" s="187">
        <v>4</v>
      </c>
      <c r="H54" s="187">
        <v>11</v>
      </c>
      <c r="I54" s="187">
        <v>0</v>
      </c>
      <c r="J54" s="187">
        <v>289</v>
      </c>
      <c r="K54" s="187">
        <v>44</v>
      </c>
      <c r="L54" s="107">
        <v>245</v>
      </c>
      <c r="M54" s="97"/>
      <c r="N54" s="97"/>
    </row>
    <row r="55" spans="1:14" s="33" customFormat="1" ht="15.95" customHeight="1" x14ac:dyDescent="0.2">
      <c r="A55" s="96" t="s">
        <v>46</v>
      </c>
      <c r="B55" s="186">
        <v>1155</v>
      </c>
      <c r="C55" s="187">
        <v>532</v>
      </c>
      <c r="D55" s="187">
        <v>65</v>
      </c>
      <c r="E55" s="187">
        <v>3</v>
      </c>
      <c r="F55" s="187">
        <v>8</v>
      </c>
      <c r="G55" s="187">
        <v>0</v>
      </c>
      <c r="H55" s="187">
        <v>7</v>
      </c>
      <c r="I55" s="187">
        <v>1</v>
      </c>
      <c r="J55" s="187">
        <v>86</v>
      </c>
      <c r="K55" s="187">
        <v>13</v>
      </c>
      <c r="L55" s="107">
        <v>73</v>
      </c>
      <c r="M55" s="101"/>
      <c r="N55" s="101"/>
    </row>
    <row r="56" spans="1:14" ht="15.95" customHeight="1" x14ac:dyDescent="0.2">
      <c r="A56" s="96" t="s">
        <v>47</v>
      </c>
      <c r="B56" s="186">
        <v>2123</v>
      </c>
      <c r="C56" s="187">
        <v>877</v>
      </c>
      <c r="D56" s="187">
        <v>98</v>
      </c>
      <c r="E56" s="187">
        <v>5</v>
      </c>
      <c r="F56" s="187">
        <v>7</v>
      </c>
      <c r="G56" s="187">
        <v>0</v>
      </c>
      <c r="H56" s="187">
        <v>6</v>
      </c>
      <c r="I56" s="187">
        <v>1</v>
      </c>
      <c r="J56" s="187">
        <v>223</v>
      </c>
      <c r="K56" s="187">
        <v>34</v>
      </c>
      <c r="L56" s="107">
        <v>189</v>
      </c>
      <c r="M56" s="97"/>
      <c r="N56" s="97"/>
    </row>
    <row r="57" spans="1:14" ht="15.95" customHeight="1" x14ac:dyDescent="0.2">
      <c r="A57" s="99" t="s">
        <v>48</v>
      </c>
      <c r="B57" s="188">
        <v>6554</v>
      </c>
      <c r="C57" s="189">
        <v>3212</v>
      </c>
      <c r="D57" s="189">
        <v>186</v>
      </c>
      <c r="E57" s="189">
        <v>15</v>
      </c>
      <c r="F57" s="189">
        <v>19</v>
      </c>
      <c r="G57" s="189">
        <v>2</v>
      </c>
      <c r="H57" s="189">
        <v>17</v>
      </c>
      <c r="I57" s="189">
        <v>0</v>
      </c>
      <c r="J57" s="189">
        <v>574</v>
      </c>
      <c r="K57" s="189">
        <v>116</v>
      </c>
      <c r="L57" s="108">
        <v>458</v>
      </c>
      <c r="M57" s="97"/>
      <c r="N57" s="97"/>
    </row>
    <row r="58" spans="1:14" ht="15.95" customHeight="1" thickBot="1" x14ac:dyDescent="0.25">
      <c r="A58" s="102" t="s">
        <v>49</v>
      </c>
      <c r="B58" s="196">
        <v>39216</v>
      </c>
      <c r="C58" s="197">
        <v>18532</v>
      </c>
      <c r="D58" s="197">
        <v>1722</v>
      </c>
      <c r="E58" s="197">
        <v>166</v>
      </c>
      <c r="F58" s="197">
        <v>133</v>
      </c>
      <c r="G58" s="197">
        <v>17</v>
      </c>
      <c r="H58" s="197">
        <v>110</v>
      </c>
      <c r="I58" s="197">
        <v>6</v>
      </c>
      <c r="J58" s="197">
        <v>3212</v>
      </c>
      <c r="K58" s="197">
        <v>540</v>
      </c>
      <c r="L58" s="111">
        <v>2672</v>
      </c>
      <c r="M58" s="97"/>
      <c r="N58" s="97"/>
    </row>
    <row r="59" spans="1:14" ht="15.95" customHeight="1" x14ac:dyDescent="0.2">
      <c r="A59" s="103" t="s">
        <v>50</v>
      </c>
      <c r="B59" s="186">
        <v>5448</v>
      </c>
      <c r="C59" s="187">
        <v>2574</v>
      </c>
      <c r="D59" s="187">
        <v>187</v>
      </c>
      <c r="E59" s="187">
        <v>13</v>
      </c>
      <c r="F59" s="187">
        <v>16</v>
      </c>
      <c r="G59" s="187">
        <v>4</v>
      </c>
      <c r="H59" s="187">
        <v>11</v>
      </c>
      <c r="I59" s="187">
        <v>1</v>
      </c>
      <c r="J59" s="187">
        <v>353</v>
      </c>
      <c r="K59" s="187">
        <v>91</v>
      </c>
      <c r="L59" s="107">
        <v>262</v>
      </c>
      <c r="M59" s="97"/>
      <c r="N59" s="97"/>
    </row>
    <row r="60" spans="1:14" ht="15.95" customHeight="1" x14ac:dyDescent="0.2">
      <c r="A60" s="96" t="s">
        <v>51</v>
      </c>
      <c r="B60" s="186">
        <v>1591</v>
      </c>
      <c r="C60" s="187">
        <v>834</v>
      </c>
      <c r="D60" s="187">
        <v>127</v>
      </c>
      <c r="E60" s="187">
        <v>2</v>
      </c>
      <c r="F60" s="187">
        <v>3</v>
      </c>
      <c r="G60" s="187">
        <v>2</v>
      </c>
      <c r="H60" s="187">
        <v>1</v>
      </c>
      <c r="I60" s="187">
        <v>0</v>
      </c>
      <c r="J60" s="187">
        <v>71</v>
      </c>
      <c r="K60" s="187">
        <v>8</v>
      </c>
      <c r="L60" s="107">
        <v>63</v>
      </c>
      <c r="M60" s="97"/>
      <c r="N60" s="97"/>
    </row>
    <row r="61" spans="1:14" ht="15.95" customHeight="1" x14ac:dyDescent="0.2">
      <c r="A61" s="96" t="s">
        <v>52</v>
      </c>
      <c r="B61" s="186">
        <v>5280</v>
      </c>
      <c r="C61" s="187">
        <v>2714</v>
      </c>
      <c r="D61" s="187">
        <v>124</v>
      </c>
      <c r="E61" s="187">
        <v>34</v>
      </c>
      <c r="F61" s="187">
        <v>65</v>
      </c>
      <c r="G61" s="187">
        <v>11</v>
      </c>
      <c r="H61" s="187">
        <v>54</v>
      </c>
      <c r="I61" s="187">
        <v>0</v>
      </c>
      <c r="J61" s="187">
        <v>277</v>
      </c>
      <c r="K61" s="187">
        <v>40</v>
      </c>
      <c r="L61" s="107">
        <v>237</v>
      </c>
      <c r="M61" s="97"/>
      <c r="N61" s="97"/>
    </row>
    <row r="62" spans="1:14" ht="15.95" customHeight="1" x14ac:dyDescent="0.2">
      <c r="A62" s="96" t="s">
        <v>53</v>
      </c>
      <c r="B62" s="186">
        <v>2636</v>
      </c>
      <c r="C62" s="187">
        <v>1411</v>
      </c>
      <c r="D62" s="187">
        <v>107</v>
      </c>
      <c r="E62" s="187">
        <v>21</v>
      </c>
      <c r="F62" s="187">
        <v>9</v>
      </c>
      <c r="G62" s="187">
        <v>2</v>
      </c>
      <c r="H62" s="187">
        <v>7</v>
      </c>
      <c r="I62" s="187">
        <v>0</v>
      </c>
      <c r="J62" s="187">
        <v>153</v>
      </c>
      <c r="K62" s="187">
        <v>29</v>
      </c>
      <c r="L62" s="107">
        <v>124</v>
      </c>
      <c r="M62" s="97"/>
      <c r="N62" s="97"/>
    </row>
    <row r="63" spans="1:14" ht="15.95" customHeight="1" x14ac:dyDescent="0.2">
      <c r="A63" s="96" t="s">
        <v>54</v>
      </c>
      <c r="B63" s="186">
        <v>2140</v>
      </c>
      <c r="C63" s="187">
        <v>933</v>
      </c>
      <c r="D63" s="187">
        <v>43</v>
      </c>
      <c r="E63" s="187">
        <v>19</v>
      </c>
      <c r="F63" s="187">
        <v>9</v>
      </c>
      <c r="G63" s="187">
        <v>5</v>
      </c>
      <c r="H63" s="187">
        <v>4</v>
      </c>
      <c r="I63" s="187">
        <v>0</v>
      </c>
      <c r="J63" s="187">
        <v>128</v>
      </c>
      <c r="K63" s="187">
        <v>16</v>
      </c>
      <c r="L63" s="107">
        <v>112</v>
      </c>
      <c r="M63" s="97"/>
      <c r="N63" s="97"/>
    </row>
    <row r="64" spans="1:14" ht="15.95" customHeight="1" x14ac:dyDescent="0.2">
      <c r="A64" s="96" t="s">
        <v>55</v>
      </c>
      <c r="B64" s="186">
        <v>7601</v>
      </c>
      <c r="C64" s="187">
        <v>3698</v>
      </c>
      <c r="D64" s="187">
        <v>109</v>
      </c>
      <c r="E64" s="187">
        <v>17</v>
      </c>
      <c r="F64" s="187">
        <v>60</v>
      </c>
      <c r="G64" s="187">
        <v>27</v>
      </c>
      <c r="H64" s="187">
        <v>32</v>
      </c>
      <c r="I64" s="187">
        <v>1</v>
      </c>
      <c r="J64" s="187">
        <v>288</v>
      </c>
      <c r="K64" s="187">
        <v>34</v>
      </c>
      <c r="L64" s="107">
        <v>254</v>
      </c>
      <c r="M64" s="97"/>
      <c r="N64" s="97"/>
    </row>
    <row r="65" spans="1:14" ht="15.95" customHeight="1" x14ac:dyDescent="0.2">
      <c r="A65" s="96" t="s">
        <v>56</v>
      </c>
      <c r="B65" s="186">
        <v>2842</v>
      </c>
      <c r="C65" s="187">
        <v>1311</v>
      </c>
      <c r="D65" s="187">
        <v>41</v>
      </c>
      <c r="E65" s="187">
        <v>151</v>
      </c>
      <c r="F65" s="187">
        <v>6</v>
      </c>
      <c r="G65" s="187">
        <v>4</v>
      </c>
      <c r="H65" s="187">
        <v>2</v>
      </c>
      <c r="I65" s="187">
        <v>0</v>
      </c>
      <c r="J65" s="187">
        <v>132</v>
      </c>
      <c r="K65" s="187">
        <v>11</v>
      </c>
      <c r="L65" s="107">
        <v>121</v>
      </c>
      <c r="M65" s="97"/>
      <c r="N65" s="97"/>
    </row>
    <row r="66" spans="1:14" ht="15.95" customHeight="1" x14ac:dyDescent="0.2">
      <c r="A66" s="96" t="s">
        <v>57</v>
      </c>
      <c r="B66" s="186">
        <v>6519</v>
      </c>
      <c r="C66" s="187">
        <v>3192</v>
      </c>
      <c r="D66" s="187">
        <v>215</v>
      </c>
      <c r="E66" s="187">
        <v>45</v>
      </c>
      <c r="F66" s="187">
        <v>59</v>
      </c>
      <c r="G66" s="187">
        <v>12</v>
      </c>
      <c r="H66" s="187">
        <v>47</v>
      </c>
      <c r="I66" s="187">
        <v>0</v>
      </c>
      <c r="J66" s="187">
        <v>201</v>
      </c>
      <c r="K66" s="187">
        <v>31</v>
      </c>
      <c r="L66" s="107">
        <v>170</v>
      </c>
      <c r="M66" s="97"/>
      <c r="N66" s="97"/>
    </row>
    <row r="67" spans="1:14" ht="15.95" customHeight="1" x14ac:dyDescent="0.2">
      <c r="A67" s="96" t="s">
        <v>58</v>
      </c>
      <c r="B67" s="186">
        <v>13984</v>
      </c>
      <c r="C67" s="187">
        <v>6552</v>
      </c>
      <c r="D67" s="187">
        <v>351</v>
      </c>
      <c r="E67" s="187">
        <v>24</v>
      </c>
      <c r="F67" s="187">
        <v>211</v>
      </c>
      <c r="G67" s="187">
        <v>111</v>
      </c>
      <c r="H67" s="187">
        <v>97</v>
      </c>
      <c r="I67" s="187">
        <v>3</v>
      </c>
      <c r="J67" s="187">
        <v>407</v>
      </c>
      <c r="K67" s="187">
        <v>27</v>
      </c>
      <c r="L67" s="107">
        <v>380</v>
      </c>
      <c r="M67" s="97"/>
      <c r="N67" s="97"/>
    </row>
    <row r="68" spans="1:14" ht="15.95" customHeight="1" x14ac:dyDescent="0.2">
      <c r="A68" s="96" t="s">
        <v>59</v>
      </c>
      <c r="B68" s="186">
        <v>5190</v>
      </c>
      <c r="C68" s="187">
        <v>2448</v>
      </c>
      <c r="D68" s="187">
        <v>277</v>
      </c>
      <c r="E68" s="187">
        <v>14</v>
      </c>
      <c r="F68" s="187">
        <v>24</v>
      </c>
      <c r="G68" s="187">
        <v>13</v>
      </c>
      <c r="H68" s="187">
        <v>10</v>
      </c>
      <c r="I68" s="187">
        <v>1</v>
      </c>
      <c r="J68" s="187">
        <v>274</v>
      </c>
      <c r="K68" s="187">
        <v>29</v>
      </c>
      <c r="L68" s="107">
        <v>245</v>
      </c>
      <c r="M68" s="97"/>
      <c r="N68" s="97"/>
    </row>
    <row r="69" spans="1:14" ht="15.95" customHeight="1" x14ac:dyDescent="0.2">
      <c r="A69" s="96" t="s">
        <v>60</v>
      </c>
      <c r="B69" s="186">
        <v>3863</v>
      </c>
      <c r="C69" s="187">
        <v>1946</v>
      </c>
      <c r="D69" s="187">
        <v>137</v>
      </c>
      <c r="E69" s="187">
        <v>61</v>
      </c>
      <c r="F69" s="187">
        <v>4</v>
      </c>
      <c r="G69" s="187">
        <v>0</v>
      </c>
      <c r="H69" s="187">
        <v>4</v>
      </c>
      <c r="I69" s="187">
        <v>0</v>
      </c>
      <c r="J69" s="187">
        <v>251</v>
      </c>
      <c r="K69" s="187">
        <v>46</v>
      </c>
      <c r="L69" s="107">
        <v>205</v>
      </c>
      <c r="M69" s="97"/>
      <c r="N69" s="97"/>
    </row>
    <row r="70" spans="1:14" ht="15.95" customHeight="1" x14ac:dyDescent="0.2">
      <c r="A70" s="96" t="s">
        <v>61</v>
      </c>
      <c r="B70" s="186">
        <v>2313</v>
      </c>
      <c r="C70" s="187">
        <v>1200</v>
      </c>
      <c r="D70" s="187">
        <v>92</v>
      </c>
      <c r="E70" s="187">
        <v>16</v>
      </c>
      <c r="F70" s="187">
        <v>10</v>
      </c>
      <c r="G70" s="187">
        <v>0</v>
      </c>
      <c r="H70" s="187">
        <v>10</v>
      </c>
      <c r="I70" s="187">
        <v>0</v>
      </c>
      <c r="J70" s="187">
        <v>132</v>
      </c>
      <c r="K70" s="187">
        <v>25</v>
      </c>
      <c r="L70" s="107">
        <v>107</v>
      </c>
      <c r="M70" s="97"/>
      <c r="N70" s="97"/>
    </row>
    <row r="71" spans="1:14" ht="15.95" customHeight="1" x14ac:dyDescent="0.2">
      <c r="A71" s="96" t="s">
        <v>62</v>
      </c>
      <c r="B71" s="188">
        <v>3457</v>
      </c>
      <c r="C71" s="189">
        <v>1844</v>
      </c>
      <c r="D71" s="189">
        <v>218</v>
      </c>
      <c r="E71" s="189">
        <v>21</v>
      </c>
      <c r="F71" s="189">
        <v>12</v>
      </c>
      <c r="G71" s="189">
        <v>1</v>
      </c>
      <c r="H71" s="189">
        <v>11</v>
      </c>
      <c r="I71" s="189">
        <v>0</v>
      </c>
      <c r="J71" s="189">
        <v>206</v>
      </c>
      <c r="K71" s="189">
        <v>28</v>
      </c>
      <c r="L71" s="108">
        <v>178</v>
      </c>
      <c r="M71" s="97"/>
      <c r="N71" s="97"/>
    </row>
    <row r="72" spans="1:14" ht="15.95" customHeight="1" x14ac:dyDescent="0.2">
      <c r="A72" s="98" t="s">
        <v>63</v>
      </c>
      <c r="B72" s="198">
        <v>62864</v>
      </c>
      <c r="C72" s="191">
        <v>30657</v>
      </c>
      <c r="D72" s="191">
        <v>2028</v>
      </c>
      <c r="E72" s="191">
        <v>438</v>
      </c>
      <c r="F72" s="191">
        <v>488</v>
      </c>
      <c r="G72" s="191">
        <v>192</v>
      </c>
      <c r="H72" s="191">
        <v>290</v>
      </c>
      <c r="I72" s="191">
        <v>6</v>
      </c>
      <c r="J72" s="191">
        <v>2873</v>
      </c>
      <c r="K72" s="191">
        <v>415</v>
      </c>
      <c r="L72" s="109">
        <v>2458</v>
      </c>
      <c r="M72" s="97"/>
      <c r="N72" s="97"/>
    </row>
    <row r="73" spans="1:14" ht="15.95" customHeight="1" x14ac:dyDescent="0.2">
      <c r="A73" s="96" t="s">
        <v>64</v>
      </c>
      <c r="B73" s="186">
        <v>8219</v>
      </c>
      <c r="C73" s="187">
        <v>3781</v>
      </c>
      <c r="D73" s="187">
        <v>394</v>
      </c>
      <c r="E73" s="187">
        <v>12</v>
      </c>
      <c r="F73" s="187">
        <v>93</v>
      </c>
      <c r="G73" s="187">
        <v>23</v>
      </c>
      <c r="H73" s="187">
        <v>68</v>
      </c>
      <c r="I73" s="187">
        <v>2</v>
      </c>
      <c r="J73" s="187">
        <v>582</v>
      </c>
      <c r="K73" s="187">
        <v>117</v>
      </c>
      <c r="L73" s="107">
        <v>465</v>
      </c>
      <c r="M73" s="97"/>
      <c r="N73" s="97"/>
    </row>
    <row r="74" spans="1:14" ht="15.95" customHeight="1" x14ac:dyDescent="0.2">
      <c r="A74" s="96" t="s">
        <v>65</v>
      </c>
      <c r="B74" s="186">
        <v>5717</v>
      </c>
      <c r="C74" s="187">
        <v>2581</v>
      </c>
      <c r="D74" s="187">
        <v>340</v>
      </c>
      <c r="E74" s="187">
        <v>52</v>
      </c>
      <c r="F74" s="187">
        <v>11</v>
      </c>
      <c r="G74" s="187">
        <v>7</v>
      </c>
      <c r="H74" s="187">
        <v>3</v>
      </c>
      <c r="I74" s="187">
        <v>1</v>
      </c>
      <c r="J74" s="187">
        <v>430</v>
      </c>
      <c r="K74" s="187">
        <v>76</v>
      </c>
      <c r="L74" s="107">
        <v>354</v>
      </c>
      <c r="M74" s="97"/>
      <c r="N74" s="97"/>
    </row>
    <row r="75" spans="1:14" ht="15.95" customHeight="1" x14ac:dyDescent="0.2">
      <c r="A75" s="96" t="s">
        <v>66</v>
      </c>
      <c r="B75" s="186">
        <v>9188</v>
      </c>
      <c r="C75" s="187">
        <v>4025</v>
      </c>
      <c r="D75" s="187">
        <v>191</v>
      </c>
      <c r="E75" s="187">
        <v>8</v>
      </c>
      <c r="F75" s="187">
        <v>150</v>
      </c>
      <c r="G75" s="187">
        <v>76</v>
      </c>
      <c r="H75" s="187">
        <v>72</v>
      </c>
      <c r="I75" s="187">
        <v>2</v>
      </c>
      <c r="J75" s="187">
        <v>401</v>
      </c>
      <c r="K75" s="187">
        <v>44</v>
      </c>
      <c r="L75" s="107">
        <v>357</v>
      </c>
      <c r="M75" s="97"/>
      <c r="N75" s="97"/>
    </row>
    <row r="76" spans="1:14" ht="15.95" customHeight="1" x14ac:dyDescent="0.2">
      <c r="A76" s="96" t="s">
        <v>67</v>
      </c>
      <c r="B76" s="186">
        <v>3192</v>
      </c>
      <c r="C76" s="187">
        <v>1488</v>
      </c>
      <c r="D76" s="187">
        <v>171</v>
      </c>
      <c r="E76" s="187">
        <v>2</v>
      </c>
      <c r="F76" s="187">
        <v>36</v>
      </c>
      <c r="G76" s="187">
        <v>0</v>
      </c>
      <c r="H76" s="187">
        <v>34</v>
      </c>
      <c r="I76" s="187">
        <v>2</v>
      </c>
      <c r="J76" s="187">
        <v>216</v>
      </c>
      <c r="K76" s="187">
        <v>38</v>
      </c>
      <c r="L76" s="107">
        <v>178</v>
      </c>
      <c r="M76" s="97"/>
      <c r="N76" s="97"/>
    </row>
    <row r="77" spans="1:14" ht="15.95" customHeight="1" x14ac:dyDescent="0.2">
      <c r="A77" s="96" t="s">
        <v>68</v>
      </c>
      <c r="B77" s="186">
        <v>1335</v>
      </c>
      <c r="C77" s="187">
        <v>574</v>
      </c>
      <c r="D77" s="187">
        <v>95</v>
      </c>
      <c r="E77" s="187">
        <v>0</v>
      </c>
      <c r="F77" s="187">
        <v>4</v>
      </c>
      <c r="G77" s="187">
        <v>0</v>
      </c>
      <c r="H77" s="187">
        <v>4</v>
      </c>
      <c r="I77" s="187">
        <v>0</v>
      </c>
      <c r="J77" s="187">
        <v>97</v>
      </c>
      <c r="K77" s="187">
        <v>17</v>
      </c>
      <c r="L77" s="107">
        <v>80</v>
      </c>
      <c r="M77" s="97"/>
      <c r="N77" s="97"/>
    </row>
    <row r="78" spans="1:14" ht="15.95" customHeight="1" x14ac:dyDescent="0.2">
      <c r="A78" s="96" t="s">
        <v>69</v>
      </c>
      <c r="B78" s="186">
        <v>7529</v>
      </c>
      <c r="C78" s="187">
        <v>3475</v>
      </c>
      <c r="D78" s="187">
        <v>244</v>
      </c>
      <c r="E78" s="187">
        <v>15</v>
      </c>
      <c r="F78" s="187">
        <v>109</v>
      </c>
      <c r="G78" s="187">
        <v>5</v>
      </c>
      <c r="H78" s="187">
        <v>102</v>
      </c>
      <c r="I78" s="187">
        <v>2</v>
      </c>
      <c r="J78" s="187">
        <v>386</v>
      </c>
      <c r="K78" s="187">
        <v>85</v>
      </c>
      <c r="L78" s="107">
        <v>301</v>
      </c>
      <c r="M78" s="97"/>
      <c r="N78" s="97"/>
    </row>
    <row r="79" spans="1:14" ht="15.95" customHeight="1" x14ac:dyDescent="0.2">
      <c r="A79" s="96" t="s">
        <v>70</v>
      </c>
      <c r="B79" s="186">
        <v>13423</v>
      </c>
      <c r="C79" s="187">
        <v>5852</v>
      </c>
      <c r="D79" s="187">
        <v>477</v>
      </c>
      <c r="E79" s="187">
        <v>36</v>
      </c>
      <c r="F79" s="187">
        <v>99</v>
      </c>
      <c r="G79" s="187">
        <v>42</v>
      </c>
      <c r="H79" s="187">
        <v>56</v>
      </c>
      <c r="I79" s="187">
        <v>1</v>
      </c>
      <c r="J79" s="187">
        <v>853</v>
      </c>
      <c r="K79" s="187">
        <v>200</v>
      </c>
      <c r="L79" s="107">
        <v>653</v>
      </c>
      <c r="M79" s="97"/>
      <c r="N79" s="97"/>
    </row>
    <row r="80" spans="1:14" ht="15.95" customHeight="1" x14ac:dyDescent="0.2">
      <c r="A80" s="96" t="s">
        <v>71</v>
      </c>
      <c r="B80" s="186">
        <v>6417</v>
      </c>
      <c r="C80" s="187">
        <v>3028</v>
      </c>
      <c r="D80" s="187">
        <v>215</v>
      </c>
      <c r="E80" s="187">
        <v>6</v>
      </c>
      <c r="F80" s="187">
        <v>92</v>
      </c>
      <c r="G80" s="187">
        <v>38</v>
      </c>
      <c r="H80" s="187">
        <v>51</v>
      </c>
      <c r="I80" s="187">
        <v>3</v>
      </c>
      <c r="J80" s="187">
        <v>396</v>
      </c>
      <c r="K80" s="187">
        <v>57</v>
      </c>
      <c r="L80" s="107">
        <v>339</v>
      </c>
      <c r="M80" s="97"/>
      <c r="N80" s="97"/>
    </row>
    <row r="81" spans="1:14" ht="15.95" customHeight="1" x14ac:dyDescent="0.2">
      <c r="A81" s="96" t="s">
        <v>72</v>
      </c>
      <c r="B81" s="186">
        <v>3874</v>
      </c>
      <c r="C81" s="187">
        <v>1837</v>
      </c>
      <c r="D81" s="187">
        <v>172</v>
      </c>
      <c r="E81" s="187">
        <v>72</v>
      </c>
      <c r="F81" s="187">
        <v>10</v>
      </c>
      <c r="G81" s="187">
        <v>2</v>
      </c>
      <c r="H81" s="187">
        <v>8</v>
      </c>
      <c r="I81" s="187">
        <v>0</v>
      </c>
      <c r="J81" s="187">
        <v>242</v>
      </c>
      <c r="K81" s="187">
        <v>51</v>
      </c>
      <c r="L81" s="107">
        <v>191</v>
      </c>
      <c r="M81" s="97"/>
      <c r="N81" s="97"/>
    </row>
    <row r="82" spans="1:14" ht="15.95" customHeight="1" x14ac:dyDescent="0.2">
      <c r="A82" s="96" t="s">
        <v>73</v>
      </c>
      <c r="B82" s="186">
        <v>4047</v>
      </c>
      <c r="C82" s="187">
        <v>1964</v>
      </c>
      <c r="D82" s="187">
        <v>209</v>
      </c>
      <c r="E82" s="187">
        <v>20</v>
      </c>
      <c r="F82" s="187">
        <v>65</v>
      </c>
      <c r="G82" s="187">
        <v>4</v>
      </c>
      <c r="H82" s="187">
        <v>55</v>
      </c>
      <c r="I82" s="187">
        <v>6</v>
      </c>
      <c r="J82" s="187">
        <v>340</v>
      </c>
      <c r="K82" s="187">
        <v>62</v>
      </c>
      <c r="L82" s="107">
        <v>278</v>
      </c>
      <c r="M82" s="97"/>
      <c r="N82" s="97"/>
    </row>
    <row r="83" spans="1:14" ht="15.95" customHeight="1" x14ac:dyDescent="0.2">
      <c r="A83" s="96" t="s">
        <v>74</v>
      </c>
      <c r="B83" s="186">
        <v>2208</v>
      </c>
      <c r="C83" s="187">
        <v>1050</v>
      </c>
      <c r="D83" s="187">
        <v>171</v>
      </c>
      <c r="E83" s="187">
        <v>3</v>
      </c>
      <c r="F83" s="187">
        <v>7</v>
      </c>
      <c r="G83" s="187">
        <v>0</v>
      </c>
      <c r="H83" s="187">
        <v>6</v>
      </c>
      <c r="I83" s="187">
        <v>1</v>
      </c>
      <c r="J83" s="187">
        <v>150</v>
      </c>
      <c r="K83" s="187">
        <v>29</v>
      </c>
      <c r="L83" s="107">
        <v>121</v>
      </c>
      <c r="M83" s="97"/>
      <c r="N83" s="97"/>
    </row>
    <row r="84" spans="1:14" ht="15.95" customHeight="1" x14ac:dyDescent="0.2">
      <c r="A84" s="96" t="s">
        <v>75</v>
      </c>
      <c r="B84" s="186">
        <v>3797</v>
      </c>
      <c r="C84" s="187">
        <v>1889</v>
      </c>
      <c r="D84" s="187">
        <v>187</v>
      </c>
      <c r="E84" s="187">
        <v>28</v>
      </c>
      <c r="F84" s="187">
        <v>22</v>
      </c>
      <c r="G84" s="187">
        <v>0</v>
      </c>
      <c r="H84" s="187">
        <v>19</v>
      </c>
      <c r="I84" s="187">
        <v>3</v>
      </c>
      <c r="J84" s="187">
        <v>248</v>
      </c>
      <c r="K84" s="187">
        <v>48</v>
      </c>
      <c r="L84" s="107">
        <v>200</v>
      </c>
      <c r="M84" s="97"/>
      <c r="N84" s="97"/>
    </row>
    <row r="85" spans="1:14" ht="15.95" customHeight="1" x14ac:dyDescent="0.2">
      <c r="A85" s="96" t="s">
        <v>76</v>
      </c>
      <c r="B85" s="188">
        <v>9551</v>
      </c>
      <c r="C85" s="189">
        <v>4454</v>
      </c>
      <c r="D85" s="189">
        <v>426</v>
      </c>
      <c r="E85" s="189">
        <v>15</v>
      </c>
      <c r="F85" s="189">
        <v>173</v>
      </c>
      <c r="G85" s="189">
        <v>97</v>
      </c>
      <c r="H85" s="189">
        <v>72</v>
      </c>
      <c r="I85" s="189">
        <v>4</v>
      </c>
      <c r="J85" s="189">
        <v>476</v>
      </c>
      <c r="K85" s="189">
        <v>82</v>
      </c>
      <c r="L85" s="108">
        <v>394</v>
      </c>
      <c r="M85" s="97"/>
      <c r="N85" s="97"/>
    </row>
    <row r="86" spans="1:14" ht="15.95" customHeight="1" x14ac:dyDescent="0.2">
      <c r="A86" s="98" t="s">
        <v>77</v>
      </c>
      <c r="B86" s="198">
        <v>78497</v>
      </c>
      <c r="C86" s="191">
        <v>35998</v>
      </c>
      <c r="D86" s="191">
        <v>3292</v>
      </c>
      <c r="E86" s="191">
        <v>269</v>
      </c>
      <c r="F86" s="191">
        <v>871</v>
      </c>
      <c r="G86" s="191">
        <v>294</v>
      </c>
      <c r="H86" s="191">
        <v>550</v>
      </c>
      <c r="I86" s="191">
        <v>27</v>
      </c>
      <c r="J86" s="191">
        <v>4817</v>
      </c>
      <c r="K86" s="191">
        <v>906</v>
      </c>
      <c r="L86" s="109">
        <v>3911</v>
      </c>
      <c r="M86" s="97"/>
      <c r="N86" s="97"/>
    </row>
    <row r="87" spans="1:14" ht="15.95" customHeight="1" x14ac:dyDescent="0.2">
      <c r="A87" s="96" t="s">
        <v>78</v>
      </c>
      <c r="B87" s="186">
        <v>3284</v>
      </c>
      <c r="C87" s="187">
        <v>1470</v>
      </c>
      <c r="D87" s="187">
        <v>108</v>
      </c>
      <c r="E87" s="187">
        <v>29</v>
      </c>
      <c r="F87" s="187">
        <v>39</v>
      </c>
      <c r="G87" s="187">
        <v>8</v>
      </c>
      <c r="H87" s="187">
        <v>23</v>
      </c>
      <c r="I87" s="187">
        <v>8</v>
      </c>
      <c r="J87" s="187">
        <v>158</v>
      </c>
      <c r="K87" s="187">
        <v>24</v>
      </c>
      <c r="L87" s="107">
        <v>134</v>
      </c>
      <c r="M87" s="97"/>
      <c r="N87" s="97"/>
    </row>
    <row r="88" spans="1:14" ht="15.95" customHeight="1" x14ac:dyDescent="0.2">
      <c r="A88" s="96" t="s">
        <v>79</v>
      </c>
      <c r="B88" s="186">
        <v>3373</v>
      </c>
      <c r="C88" s="187">
        <v>1727</v>
      </c>
      <c r="D88" s="187">
        <v>77</v>
      </c>
      <c r="E88" s="187">
        <v>11</v>
      </c>
      <c r="F88" s="187">
        <v>8</v>
      </c>
      <c r="G88" s="187">
        <v>0</v>
      </c>
      <c r="H88" s="187">
        <v>8</v>
      </c>
      <c r="I88" s="187">
        <v>0</v>
      </c>
      <c r="J88" s="187">
        <v>259</v>
      </c>
      <c r="K88" s="187">
        <v>73</v>
      </c>
      <c r="L88" s="107">
        <v>186</v>
      </c>
      <c r="M88" s="97"/>
      <c r="N88" s="97"/>
    </row>
    <row r="89" spans="1:14" ht="15.95" customHeight="1" x14ac:dyDescent="0.2">
      <c r="A89" s="96" t="s">
        <v>80</v>
      </c>
      <c r="B89" s="186">
        <v>3890</v>
      </c>
      <c r="C89" s="187">
        <v>2071</v>
      </c>
      <c r="D89" s="187">
        <v>112</v>
      </c>
      <c r="E89" s="187">
        <v>15</v>
      </c>
      <c r="F89" s="187">
        <v>22</v>
      </c>
      <c r="G89" s="187">
        <v>6</v>
      </c>
      <c r="H89" s="187">
        <v>14</v>
      </c>
      <c r="I89" s="187">
        <v>2</v>
      </c>
      <c r="J89" s="187">
        <v>290</v>
      </c>
      <c r="K89" s="187">
        <v>93</v>
      </c>
      <c r="L89" s="107">
        <v>197</v>
      </c>
      <c r="M89" s="97"/>
      <c r="N89" s="97"/>
    </row>
    <row r="90" spans="1:14" ht="15.95" customHeight="1" x14ac:dyDescent="0.2">
      <c r="A90" s="96" t="s">
        <v>81</v>
      </c>
      <c r="B90" s="186">
        <v>1534</v>
      </c>
      <c r="C90" s="187">
        <v>808</v>
      </c>
      <c r="D90" s="187">
        <v>51</v>
      </c>
      <c r="E90" s="187">
        <v>11</v>
      </c>
      <c r="F90" s="187">
        <v>2</v>
      </c>
      <c r="G90" s="187">
        <v>1</v>
      </c>
      <c r="H90" s="187">
        <v>1</v>
      </c>
      <c r="I90" s="187">
        <v>0</v>
      </c>
      <c r="J90" s="187">
        <v>87</v>
      </c>
      <c r="K90" s="187">
        <v>18</v>
      </c>
      <c r="L90" s="107">
        <v>69</v>
      </c>
      <c r="M90" s="97"/>
      <c r="N90" s="97"/>
    </row>
    <row r="91" spans="1:14" ht="15.95" customHeight="1" x14ac:dyDescent="0.2">
      <c r="A91" s="96" t="s">
        <v>82</v>
      </c>
      <c r="B91" s="186">
        <v>2658</v>
      </c>
      <c r="C91" s="187">
        <v>1275</v>
      </c>
      <c r="D91" s="187">
        <v>136</v>
      </c>
      <c r="E91" s="187">
        <v>11</v>
      </c>
      <c r="F91" s="187">
        <v>3</v>
      </c>
      <c r="G91" s="187">
        <v>1</v>
      </c>
      <c r="H91" s="187">
        <v>1</v>
      </c>
      <c r="I91" s="187">
        <v>1</v>
      </c>
      <c r="J91" s="187">
        <v>206</v>
      </c>
      <c r="K91" s="187">
        <v>45</v>
      </c>
      <c r="L91" s="107">
        <v>161</v>
      </c>
      <c r="M91" s="97"/>
      <c r="N91" s="97"/>
    </row>
    <row r="92" spans="1:14" ht="15.95" customHeight="1" x14ac:dyDescent="0.2">
      <c r="A92" s="96" t="s">
        <v>83</v>
      </c>
      <c r="B92" s="186">
        <v>11818</v>
      </c>
      <c r="C92" s="187">
        <v>5526</v>
      </c>
      <c r="D92" s="187">
        <v>207</v>
      </c>
      <c r="E92" s="187">
        <v>54</v>
      </c>
      <c r="F92" s="187">
        <v>67</v>
      </c>
      <c r="G92" s="187">
        <v>2</v>
      </c>
      <c r="H92" s="187">
        <v>58</v>
      </c>
      <c r="I92" s="187">
        <v>7</v>
      </c>
      <c r="J92" s="187">
        <v>574</v>
      </c>
      <c r="K92" s="187">
        <v>95</v>
      </c>
      <c r="L92" s="107">
        <v>479</v>
      </c>
      <c r="M92" s="97"/>
      <c r="N92" s="97"/>
    </row>
    <row r="93" spans="1:14" ht="15.95" customHeight="1" x14ac:dyDescent="0.2">
      <c r="A93" s="96" t="s">
        <v>84</v>
      </c>
      <c r="B93" s="186">
        <v>9905</v>
      </c>
      <c r="C93" s="187">
        <v>4781</v>
      </c>
      <c r="D93" s="187">
        <v>526</v>
      </c>
      <c r="E93" s="187">
        <v>25</v>
      </c>
      <c r="F93" s="187">
        <v>39</v>
      </c>
      <c r="G93" s="187">
        <v>24</v>
      </c>
      <c r="H93" s="187">
        <v>15</v>
      </c>
      <c r="I93" s="187">
        <v>0</v>
      </c>
      <c r="J93" s="187">
        <v>471</v>
      </c>
      <c r="K93" s="187">
        <v>99</v>
      </c>
      <c r="L93" s="107">
        <v>372</v>
      </c>
      <c r="M93" s="97"/>
      <c r="N93" s="97"/>
    </row>
    <row r="94" spans="1:14" ht="15.95" customHeight="1" x14ac:dyDescent="0.2">
      <c r="A94" s="96" t="s">
        <v>85</v>
      </c>
      <c r="B94" s="186">
        <v>8537</v>
      </c>
      <c r="C94" s="187">
        <v>3913</v>
      </c>
      <c r="D94" s="187">
        <v>150</v>
      </c>
      <c r="E94" s="187">
        <v>12</v>
      </c>
      <c r="F94" s="187">
        <v>33</v>
      </c>
      <c r="G94" s="187">
        <v>5</v>
      </c>
      <c r="H94" s="187">
        <v>26</v>
      </c>
      <c r="I94" s="187">
        <v>2</v>
      </c>
      <c r="J94" s="187">
        <v>378</v>
      </c>
      <c r="K94" s="187">
        <v>62</v>
      </c>
      <c r="L94" s="107">
        <v>316</v>
      </c>
      <c r="M94" s="97"/>
      <c r="N94" s="97"/>
    </row>
    <row r="95" spans="1:14" ht="15.95" customHeight="1" x14ac:dyDescent="0.2">
      <c r="A95" s="96" t="s">
        <v>86</v>
      </c>
      <c r="B95" s="186">
        <v>2488</v>
      </c>
      <c r="C95" s="187">
        <v>1110</v>
      </c>
      <c r="D95" s="187">
        <v>88</v>
      </c>
      <c r="E95" s="187">
        <v>9</v>
      </c>
      <c r="F95" s="187">
        <v>10</v>
      </c>
      <c r="G95" s="187">
        <v>0</v>
      </c>
      <c r="H95" s="187">
        <v>9</v>
      </c>
      <c r="I95" s="187">
        <v>1</v>
      </c>
      <c r="J95" s="187">
        <v>151</v>
      </c>
      <c r="K95" s="187">
        <v>33</v>
      </c>
      <c r="L95" s="107">
        <v>118</v>
      </c>
      <c r="M95" s="97"/>
      <c r="N95" s="97"/>
    </row>
    <row r="96" spans="1:14" ht="15.95" customHeight="1" x14ac:dyDescent="0.2">
      <c r="A96" s="96" t="s">
        <v>87</v>
      </c>
      <c r="B96" s="186">
        <v>8390</v>
      </c>
      <c r="C96" s="187">
        <v>4009</v>
      </c>
      <c r="D96" s="187">
        <v>275</v>
      </c>
      <c r="E96" s="187">
        <v>142</v>
      </c>
      <c r="F96" s="187">
        <v>75</v>
      </c>
      <c r="G96" s="187">
        <v>15</v>
      </c>
      <c r="H96" s="187">
        <v>58</v>
      </c>
      <c r="I96" s="187">
        <v>2</v>
      </c>
      <c r="J96" s="187">
        <v>431</v>
      </c>
      <c r="K96" s="187">
        <v>98</v>
      </c>
      <c r="L96" s="107">
        <v>333</v>
      </c>
      <c r="M96" s="97"/>
      <c r="N96" s="97"/>
    </row>
    <row r="97" spans="1:14" ht="15.95" customHeight="1" x14ac:dyDescent="0.2">
      <c r="A97" s="96" t="s">
        <v>88</v>
      </c>
      <c r="B97" s="188">
        <v>12246</v>
      </c>
      <c r="C97" s="189">
        <v>5895</v>
      </c>
      <c r="D97" s="189">
        <v>381</v>
      </c>
      <c r="E97" s="189">
        <v>64</v>
      </c>
      <c r="F97" s="189">
        <v>43</v>
      </c>
      <c r="G97" s="189">
        <v>3</v>
      </c>
      <c r="H97" s="189">
        <v>36</v>
      </c>
      <c r="I97" s="189">
        <v>4</v>
      </c>
      <c r="J97" s="189">
        <v>533</v>
      </c>
      <c r="K97" s="189">
        <v>73</v>
      </c>
      <c r="L97" s="108">
        <v>460</v>
      </c>
      <c r="M97" s="97"/>
      <c r="N97" s="97"/>
    </row>
    <row r="98" spans="1:14" ht="15.95" customHeight="1" x14ac:dyDescent="0.2">
      <c r="A98" s="98" t="s">
        <v>89</v>
      </c>
      <c r="B98" s="198">
        <v>68123</v>
      </c>
      <c r="C98" s="191">
        <v>32585</v>
      </c>
      <c r="D98" s="191">
        <v>2111</v>
      </c>
      <c r="E98" s="191">
        <v>383</v>
      </c>
      <c r="F98" s="191">
        <v>341</v>
      </c>
      <c r="G98" s="191">
        <v>65</v>
      </c>
      <c r="H98" s="191">
        <v>249</v>
      </c>
      <c r="I98" s="191">
        <v>27</v>
      </c>
      <c r="J98" s="191">
        <v>3538</v>
      </c>
      <c r="K98" s="191">
        <v>713</v>
      </c>
      <c r="L98" s="109">
        <v>2825</v>
      </c>
      <c r="M98" s="97"/>
      <c r="N98" s="97"/>
    </row>
    <row r="99" spans="1:14" ht="15.95" customHeight="1" thickBot="1" x14ac:dyDescent="0.25">
      <c r="A99" s="35" t="s">
        <v>90</v>
      </c>
      <c r="B99" s="199">
        <v>369455</v>
      </c>
      <c r="C99" s="199">
        <v>180257</v>
      </c>
      <c r="D99" s="199">
        <v>13463</v>
      </c>
      <c r="E99" s="199">
        <v>1870</v>
      </c>
      <c r="F99" s="199">
        <v>2320</v>
      </c>
      <c r="G99" s="199">
        <v>672</v>
      </c>
      <c r="H99" s="199">
        <v>1564</v>
      </c>
      <c r="I99" s="199">
        <v>84</v>
      </c>
      <c r="J99" s="199">
        <v>22426</v>
      </c>
      <c r="K99" s="199">
        <v>4279</v>
      </c>
      <c r="L99" s="199">
        <v>18147</v>
      </c>
    </row>
    <row r="100" spans="1:14" x14ac:dyDescent="0.2"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</row>
    <row r="101" spans="1:14" ht="30" customHeight="1" x14ac:dyDescent="0.2">
      <c r="A101" s="375" t="s">
        <v>400</v>
      </c>
      <c r="B101" s="375"/>
      <c r="C101" s="375"/>
      <c r="D101" s="375"/>
      <c r="E101" s="375"/>
      <c r="F101" s="375"/>
      <c r="G101" s="375"/>
      <c r="H101" s="375"/>
      <c r="I101" s="375"/>
      <c r="J101" s="375"/>
      <c r="K101" s="375"/>
      <c r="L101" s="375"/>
    </row>
  </sheetData>
  <mergeCells count="13">
    <mergeCell ref="A101:L101"/>
    <mergeCell ref="B8:B11"/>
    <mergeCell ref="C8:L8"/>
    <mergeCell ref="C9:C11"/>
    <mergeCell ref="D9:D11"/>
    <mergeCell ref="E9:E11"/>
    <mergeCell ref="F9:I9"/>
    <mergeCell ref="K7:L7"/>
    <mergeCell ref="J9:L9"/>
    <mergeCell ref="F10:F11"/>
    <mergeCell ref="G10:I10"/>
    <mergeCell ref="J10:J11"/>
    <mergeCell ref="K10:L10"/>
  </mergeCells>
  <phoneticPr fontId="25" type="noConversion"/>
  <pageMargins left="0.25" right="0.25" top="0.75" bottom="0.75" header="0.3" footer="0.3"/>
  <pageSetup paperSize="9" scale="80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5"/>
  <dimension ref="A1:N102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.7109375" style="32" customWidth="1"/>
    <col min="3" max="7" width="9.85546875" style="32" customWidth="1"/>
    <col min="8" max="9" width="11.7109375" style="32" customWidth="1"/>
    <col min="10" max="10" width="14.85546875" style="32" customWidth="1"/>
    <col min="11" max="16384" width="9.140625" style="32"/>
  </cols>
  <sheetData>
    <row r="1" spans="1:14" s="15" customFormat="1" ht="15.75" x14ac:dyDescent="0.2">
      <c r="A1" s="9" t="s">
        <v>474</v>
      </c>
      <c r="D1" s="16"/>
      <c r="E1" s="16"/>
    </row>
    <row r="2" spans="1:14" s="17" customFormat="1" ht="11.25" x14ac:dyDescent="0.2">
      <c r="A2" s="12"/>
      <c r="D2" s="18"/>
      <c r="E2" s="18"/>
    </row>
    <row r="3" spans="1:14" s="15" customFormat="1" ht="18.75" x14ac:dyDescent="0.2">
      <c r="A3" s="10" t="s">
        <v>191</v>
      </c>
      <c r="D3" s="16"/>
      <c r="E3" s="16"/>
    </row>
    <row r="4" spans="1:14" s="20" customFormat="1" ht="14.25" x14ac:dyDescent="0.2">
      <c r="A4" s="163"/>
      <c r="B4" s="157">
        <v>0</v>
      </c>
      <c r="C4" s="19"/>
      <c r="D4" s="19"/>
      <c r="E4" s="19"/>
      <c r="J4" s="168"/>
    </row>
    <row r="5" spans="1:14" s="15" customFormat="1" ht="15.75" x14ac:dyDescent="0.2">
      <c r="A5" s="7"/>
      <c r="D5" s="16"/>
      <c r="E5" s="16"/>
    </row>
    <row r="6" spans="1:14" s="20" customFormat="1" ht="20.25" x14ac:dyDescent="0.2">
      <c r="A6" s="56" t="s">
        <v>253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4" s="21" customFormat="1" ht="13.5" thickBot="1" x14ac:dyDescent="0.25">
      <c r="A7" s="58" t="s">
        <v>264</v>
      </c>
      <c r="B7" s="60"/>
      <c r="C7" s="59"/>
      <c r="D7" s="59"/>
      <c r="E7" s="59"/>
      <c r="F7" s="60"/>
      <c r="G7" s="60"/>
      <c r="H7" s="60"/>
      <c r="I7" s="60"/>
      <c r="J7" s="259">
        <v>42064</v>
      </c>
      <c r="K7" s="60"/>
      <c r="L7" s="60"/>
      <c r="M7" s="60"/>
      <c r="N7" s="60"/>
    </row>
    <row r="8" spans="1:14" s="31" customFormat="1" ht="15" customHeight="1" x14ac:dyDescent="0.2">
      <c r="A8" s="92"/>
      <c r="B8" s="382" t="s">
        <v>254</v>
      </c>
      <c r="C8" s="376" t="s">
        <v>91</v>
      </c>
      <c r="D8" s="377"/>
      <c r="E8" s="377"/>
      <c r="F8" s="377"/>
      <c r="G8" s="388"/>
      <c r="H8" s="376" t="s">
        <v>255</v>
      </c>
      <c r="I8" s="377"/>
      <c r="J8" s="378"/>
      <c r="K8" s="93"/>
      <c r="L8" s="93"/>
      <c r="M8" s="93"/>
      <c r="N8" s="93"/>
    </row>
    <row r="9" spans="1:14" s="31" customFormat="1" ht="15" customHeight="1" x14ac:dyDescent="0.2">
      <c r="A9" s="94" t="s">
        <v>1</v>
      </c>
      <c r="B9" s="383"/>
      <c r="C9" s="379" t="s">
        <v>92</v>
      </c>
      <c r="D9" s="379" t="s">
        <v>230</v>
      </c>
      <c r="E9" s="379" t="s">
        <v>212</v>
      </c>
      <c r="F9" s="399" t="s">
        <v>93</v>
      </c>
      <c r="G9" s="379" t="s">
        <v>94</v>
      </c>
      <c r="H9" s="390" t="s">
        <v>256</v>
      </c>
      <c r="I9" s="393" t="s">
        <v>257</v>
      </c>
      <c r="J9" s="396" t="s">
        <v>258</v>
      </c>
      <c r="K9" s="93"/>
      <c r="L9" s="93"/>
      <c r="M9" s="93"/>
      <c r="N9" s="93"/>
    </row>
    <row r="10" spans="1:14" s="31" customFormat="1" ht="15" customHeight="1" x14ac:dyDescent="0.2">
      <c r="A10" s="94"/>
      <c r="B10" s="383"/>
      <c r="C10" s="380"/>
      <c r="D10" s="380"/>
      <c r="E10" s="380"/>
      <c r="F10" s="373"/>
      <c r="G10" s="380"/>
      <c r="H10" s="391"/>
      <c r="I10" s="394"/>
      <c r="J10" s="397"/>
      <c r="K10" s="93"/>
      <c r="L10" s="93"/>
      <c r="M10" s="93"/>
      <c r="N10" s="93"/>
    </row>
    <row r="11" spans="1:14" s="31" customFormat="1" ht="13.5" thickBot="1" x14ac:dyDescent="0.25">
      <c r="A11" s="95"/>
      <c r="B11" s="384"/>
      <c r="C11" s="381"/>
      <c r="D11" s="381"/>
      <c r="E11" s="381"/>
      <c r="F11" s="374"/>
      <c r="G11" s="381"/>
      <c r="H11" s="392"/>
      <c r="I11" s="395"/>
      <c r="J11" s="398"/>
      <c r="K11" s="93"/>
      <c r="L11" s="93"/>
      <c r="M11" s="93"/>
      <c r="N11" s="93"/>
    </row>
    <row r="12" spans="1:14" ht="15.95" customHeight="1" x14ac:dyDescent="0.2">
      <c r="A12" s="96" t="s">
        <v>3</v>
      </c>
      <c r="B12" s="183">
        <v>77</v>
      </c>
      <c r="C12" s="184">
        <v>43</v>
      </c>
      <c r="D12" s="184">
        <v>0</v>
      </c>
      <c r="E12" s="184">
        <v>0</v>
      </c>
      <c r="F12" s="184">
        <v>0</v>
      </c>
      <c r="G12" s="184">
        <v>6</v>
      </c>
      <c r="H12" s="184">
        <v>60</v>
      </c>
      <c r="I12" s="184">
        <v>9</v>
      </c>
      <c r="J12" s="185">
        <v>8</v>
      </c>
      <c r="K12" s="97"/>
      <c r="L12" s="97"/>
      <c r="M12" s="97"/>
      <c r="N12" s="97"/>
    </row>
    <row r="13" spans="1:14" ht="15.95" customHeight="1" x14ac:dyDescent="0.2">
      <c r="A13" s="96" t="s">
        <v>4</v>
      </c>
      <c r="B13" s="186">
        <v>269</v>
      </c>
      <c r="C13" s="187">
        <v>142</v>
      </c>
      <c r="D13" s="187">
        <v>3</v>
      </c>
      <c r="E13" s="187">
        <v>1</v>
      </c>
      <c r="F13" s="187">
        <v>0</v>
      </c>
      <c r="G13" s="187">
        <v>20</v>
      </c>
      <c r="H13" s="187">
        <v>211</v>
      </c>
      <c r="I13" s="187">
        <v>31</v>
      </c>
      <c r="J13" s="107">
        <v>27</v>
      </c>
      <c r="K13" s="97"/>
      <c r="L13" s="97"/>
      <c r="M13" s="97"/>
      <c r="N13" s="97"/>
    </row>
    <row r="14" spans="1:14" ht="15.95" customHeight="1" x14ac:dyDescent="0.2">
      <c r="A14" s="96" t="s">
        <v>5</v>
      </c>
      <c r="B14" s="186">
        <v>120</v>
      </c>
      <c r="C14" s="187">
        <v>71</v>
      </c>
      <c r="D14" s="187">
        <v>2</v>
      </c>
      <c r="E14" s="187">
        <v>0</v>
      </c>
      <c r="F14" s="187">
        <v>0</v>
      </c>
      <c r="G14" s="187">
        <v>7</v>
      </c>
      <c r="H14" s="187">
        <v>87</v>
      </c>
      <c r="I14" s="187">
        <v>9</v>
      </c>
      <c r="J14" s="107">
        <v>24</v>
      </c>
      <c r="K14" s="97"/>
      <c r="L14" s="97"/>
      <c r="M14" s="97"/>
      <c r="N14" s="97"/>
    </row>
    <row r="15" spans="1:14" ht="15.95" customHeight="1" x14ac:dyDescent="0.2">
      <c r="A15" s="96" t="s">
        <v>6</v>
      </c>
      <c r="B15" s="186">
        <v>232</v>
      </c>
      <c r="C15" s="187">
        <v>134</v>
      </c>
      <c r="D15" s="187">
        <v>3</v>
      </c>
      <c r="E15" s="187">
        <v>0</v>
      </c>
      <c r="F15" s="187">
        <v>0</v>
      </c>
      <c r="G15" s="187">
        <v>24</v>
      </c>
      <c r="H15" s="187">
        <v>204</v>
      </c>
      <c r="I15" s="187">
        <v>3</v>
      </c>
      <c r="J15" s="107">
        <v>25</v>
      </c>
      <c r="K15" s="97"/>
      <c r="L15" s="97"/>
      <c r="M15" s="97"/>
      <c r="N15" s="97"/>
    </row>
    <row r="16" spans="1:14" ht="15.95" customHeight="1" x14ac:dyDescent="0.2">
      <c r="A16" s="96" t="s">
        <v>7</v>
      </c>
      <c r="B16" s="186">
        <v>393</v>
      </c>
      <c r="C16" s="187">
        <v>185</v>
      </c>
      <c r="D16" s="187">
        <v>5</v>
      </c>
      <c r="E16" s="187">
        <v>0</v>
      </c>
      <c r="F16" s="187">
        <v>0</v>
      </c>
      <c r="G16" s="187">
        <v>28</v>
      </c>
      <c r="H16" s="187">
        <v>295</v>
      </c>
      <c r="I16" s="187">
        <v>37</v>
      </c>
      <c r="J16" s="107">
        <v>61</v>
      </c>
      <c r="K16" s="97"/>
      <c r="L16" s="97"/>
      <c r="M16" s="97"/>
      <c r="N16" s="97"/>
    </row>
    <row r="17" spans="1:14" ht="15.95" customHeight="1" x14ac:dyDescent="0.2">
      <c r="A17" s="96" t="s">
        <v>8</v>
      </c>
      <c r="B17" s="186">
        <v>152</v>
      </c>
      <c r="C17" s="187">
        <v>77</v>
      </c>
      <c r="D17" s="187">
        <v>6</v>
      </c>
      <c r="E17" s="187">
        <v>0</v>
      </c>
      <c r="F17" s="187">
        <v>1</v>
      </c>
      <c r="G17" s="187">
        <v>14</v>
      </c>
      <c r="H17" s="187">
        <v>115</v>
      </c>
      <c r="I17" s="187">
        <v>17</v>
      </c>
      <c r="J17" s="107">
        <v>20</v>
      </c>
      <c r="K17" s="97"/>
      <c r="L17" s="97"/>
      <c r="M17" s="97"/>
      <c r="N17" s="97"/>
    </row>
    <row r="18" spans="1:14" ht="15.95" customHeight="1" x14ac:dyDescent="0.2">
      <c r="A18" s="96" t="s">
        <v>9</v>
      </c>
      <c r="B18" s="186">
        <v>316</v>
      </c>
      <c r="C18" s="187">
        <v>135</v>
      </c>
      <c r="D18" s="187">
        <v>15</v>
      </c>
      <c r="E18" s="187">
        <v>1</v>
      </c>
      <c r="F18" s="187">
        <v>0</v>
      </c>
      <c r="G18" s="187">
        <v>34</v>
      </c>
      <c r="H18" s="187">
        <v>224</v>
      </c>
      <c r="I18" s="187">
        <v>38</v>
      </c>
      <c r="J18" s="107">
        <v>54</v>
      </c>
      <c r="K18" s="97"/>
      <c r="L18" s="97"/>
      <c r="M18" s="97"/>
      <c r="N18" s="97"/>
    </row>
    <row r="19" spans="1:14" ht="15.95" customHeight="1" x14ac:dyDescent="0.2">
      <c r="A19" s="96" t="s">
        <v>10</v>
      </c>
      <c r="B19" s="188">
        <v>291</v>
      </c>
      <c r="C19" s="189">
        <v>133</v>
      </c>
      <c r="D19" s="189">
        <v>7</v>
      </c>
      <c r="E19" s="189">
        <v>0</v>
      </c>
      <c r="F19" s="189">
        <v>0</v>
      </c>
      <c r="G19" s="189">
        <v>21</v>
      </c>
      <c r="H19" s="189">
        <v>219</v>
      </c>
      <c r="I19" s="189">
        <v>24</v>
      </c>
      <c r="J19" s="108">
        <v>48</v>
      </c>
      <c r="K19" s="97"/>
      <c r="L19" s="97"/>
      <c r="M19" s="97"/>
      <c r="N19" s="97"/>
    </row>
    <row r="20" spans="1:14" ht="15.95" customHeight="1" x14ac:dyDescent="0.2">
      <c r="A20" s="98" t="s">
        <v>11</v>
      </c>
      <c r="B20" s="190">
        <v>1850</v>
      </c>
      <c r="C20" s="191">
        <v>920</v>
      </c>
      <c r="D20" s="191">
        <v>41</v>
      </c>
      <c r="E20" s="191">
        <v>2</v>
      </c>
      <c r="F20" s="191">
        <v>1</v>
      </c>
      <c r="G20" s="191">
        <v>154</v>
      </c>
      <c r="H20" s="191">
        <v>1415</v>
      </c>
      <c r="I20" s="191">
        <v>168</v>
      </c>
      <c r="J20" s="109">
        <v>267</v>
      </c>
      <c r="K20" s="97"/>
      <c r="L20" s="97"/>
      <c r="M20" s="97"/>
      <c r="N20" s="97"/>
    </row>
    <row r="21" spans="1:14" ht="15.95" customHeight="1" x14ac:dyDescent="0.2">
      <c r="A21" s="96" t="s">
        <v>12</v>
      </c>
      <c r="B21" s="192">
        <v>650</v>
      </c>
      <c r="C21" s="187">
        <v>293</v>
      </c>
      <c r="D21" s="187">
        <v>16</v>
      </c>
      <c r="E21" s="187">
        <v>2</v>
      </c>
      <c r="F21" s="187">
        <v>2</v>
      </c>
      <c r="G21" s="187">
        <v>67</v>
      </c>
      <c r="H21" s="187">
        <v>445</v>
      </c>
      <c r="I21" s="187">
        <v>120</v>
      </c>
      <c r="J21" s="107">
        <v>85</v>
      </c>
      <c r="K21" s="97"/>
      <c r="L21" s="97"/>
      <c r="M21" s="97"/>
      <c r="N21" s="97"/>
    </row>
    <row r="22" spans="1:14" ht="15.95" customHeight="1" x14ac:dyDescent="0.2">
      <c r="A22" s="96" t="s">
        <v>13</v>
      </c>
      <c r="B22" s="186">
        <v>451</v>
      </c>
      <c r="C22" s="187">
        <v>232</v>
      </c>
      <c r="D22" s="187">
        <v>14</v>
      </c>
      <c r="E22" s="187">
        <v>1</v>
      </c>
      <c r="F22" s="187">
        <v>1</v>
      </c>
      <c r="G22" s="187">
        <v>64</v>
      </c>
      <c r="H22" s="187">
        <v>338</v>
      </c>
      <c r="I22" s="187">
        <v>27</v>
      </c>
      <c r="J22" s="107">
        <v>86</v>
      </c>
      <c r="K22" s="97"/>
      <c r="L22" s="97"/>
      <c r="M22" s="97"/>
      <c r="N22" s="97"/>
    </row>
    <row r="23" spans="1:14" ht="15.95" customHeight="1" x14ac:dyDescent="0.2">
      <c r="A23" s="96" t="s">
        <v>14</v>
      </c>
      <c r="B23" s="186">
        <v>203</v>
      </c>
      <c r="C23" s="187">
        <v>89</v>
      </c>
      <c r="D23" s="187">
        <v>6</v>
      </c>
      <c r="E23" s="187">
        <v>0</v>
      </c>
      <c r="F23" s="187">
        <v>0</v>
      </c>
      <c r="G23" s="187">
        <v>27</v>
      </c>
      <c r="H23" s="187">
        <v>162</v>
      </c>
      <c r="I23" s="187">
        <v>16</v>
      </c>
      <c r="J23" s="107">
        <v>25</v>
      </c>
      <c r="K23" s="97"/>
      <c r="L23" s="97"/>
      <c r="M23" s="97"/>
      <c r="N23" s="97"/>
    </row>
    <row r="24" spans="1:14" ht="15.95" customHeight="1" x14ac:dyDescent="0.2">
      <c r="A24" s="96" t="s">
        <v>15</v>
      </c>
      <c r="B24" s="186">
        <v>330</v>
      </c>
      <c r="C24" s="187">
        <v>151</v>
      </c>
      <c r="D24" s="187">
        <v>11</v>
      </c>
      <c r="E24" s="187">
        <v>1</v>
      </c>
      <c r="F24" s="187">
        <v>0</v>
      </c>
      <c r="G24" s="187">
        <v>31</v>
      </c>
      <c r="H24" s="187">
        <v>261</v>
      </c>
      <c r="I24" s="187">
        <v>21</v>
      </c>
      <c r="J24" s="107">
        <v>48</v>
      </c>
      <c r="K24" s="97"/>
      <c r="L24" s="97"/>
      <c r="M24" s="97"/>
      <c r="N24" s="97"/>
    </row>
    <row r="25" spans="1:14" ht="15.95" customHeight="1" x14ac:dyDescent="0.2">
      <c r="A25" s="96" t="s">
        <v>16</v>
      </c>
      <c r="B25" s="186">
        <v>331</v>
      </c>
      <c r="C25" s="187">
        <v>164</v>
      </c>
      <c r="D25" s="187">
        <v>14</v>
      </c>
      <c r="E25" s="187">
        <v>13</v>
      </c>
      <c r="F25" s="187">
        <v>0</v>
      </c>
      <c r="G25" s="187">
        <v>28</v>
      </c>
      <c r="H25" s="187">
        <v>286</v>
      </c>
      <c r="I25" s="187">
        <v>17</v>
      </c>
      <c r="J25" s="107">
        <v>28</v>
      </c>
      <c r="K25" s="97"/>
      <c r="L25" s="97"/>
      <c r="M25" s="97"/>
      <c r="N25" s="97"/>
    </row>
    <row r="26" spans="1:14" ht="15.95" customHeight="1" x14ac:dyDescent="0.2">
      <c r="A26" s="96" t="s">
        <v>17</v>
      </c>
      <c r="B26" s="186">
        <v>295</v>
      </c>
      <c r="C26" s="187">
        <v>128</v>
      </c>
      <c r="D26" s="187">
        <v>8</v>
      </c>
      <c r="E26" s="187">
        <v>0</v>
      </c>
      <c r="F26" s="187">
        <v>0</v>
      </c>
      <c r="G26" s="187">
        <v>39</v>
      </c>
      <c r="H26" s="187">
        <v>237</v>
      </c>
      <c r="I26" s="187">
        <v>22</v>
      </c>
      <c r="J26" s="107">
        <v>36</v>
      </c>
      <c r="K26" s="97"/>
      <c r="L26" s="97"/>
      <c r="M26" s="97"/>
      <c r="N26" s="97"/>
    </row>
    <row r="27" spans="1:14" ht="15.95" customHeight="1" x14ac:dyDescent="0.2">
      <c r="A27" s="99" t="s">
        <v>18</v>
      </c>
      <c r="B27" s="188">
        <v>547</v>
      </c>
      <c r="C27" s="189">
        <v>253</v>
      </c>
      <c r="D27" s="189">
        <v>15</v>
      </c>
      <c r="E27" s="189">
        <v>0</v>
      </c>
      <c r="F27" s="189">
        <v>0</v>
      </c>
      <c r="G27" s="189">
        <v>75</v>
      </c>
      <c r="H27" s="189">
        <v>412</v>
      </c>
      <c r="I27" s="189">
        <v>62</v>
      </c>
      <c r="J27" s="108">
        <v>73</v>
      </c>
      <c r="K27" s="97"/>
      <c r="L27" s="97"/>
      <c r="M27" s="97"/>
      <c r="N27" s="97"/>
    </row>
    <row r="28" spans="1:14" ht="15.95" customHeight="1" x14ac:dyDescent="0.2">
      <c r="A28" s="100" t="s">
        <v>19</v>
      </c>
      <c r="B28" s="190">
        <v>2807</v>
      </c>
      <c r="C28" s="191">
        <v>1310</v>
      </c>
      <c r="D28" s="191">
        <v>84</v>
      </c>
      <c r="E28" s="191">
        <v>17</v>
      </c>
      <c r="F28" s="191">
        <v>3</v>
      </c>
      <c r="G28" s="191">
        <v>331</v>
      </c>
      <c r="H28" s="191">
        <v>2141</v>
      </c>
      <c r="I28" s="191">
        <v>285</v>
      </c>
      <c r="J28" s="109">
        <v>381</v>
      </c>
      <c r="K28" s="97"/>
      <c r="L28" s="97"/>
      <c r="M28" s="97"/>
      <c r="N28" s="97"/>
    </row>
    <row r="29" spans="1:14" ht="15.95" customHeight="1" x14ac:dyDescent="0.2">
      <c r="A29" s="96" t="s">
        <v>20</v>
      </c>
      <c r="B29" s="192">
        <v>194</v>
      </c>
      <c r="C29" s="187">
        <v>68</v>
      </c>
      <c r="D29" s="187">
        <v>4</v>
      </c>
      <c r="E29" s="187">
        <v>2</v>
      </c>
      <c r="F29" s="187">
        <v>1</v>
      </c>
      <c r="G29" s="187">
        <v>23</v>
      </c>
      <c r="H29" s="187">
        <v>155</v>
      </c>
      <c r="I29" s="187">
        <v>11</v>
      </c>
      <c r="J29" s="107">
        <v>28</v>
      </c>
      <c r="K29" s="97"/>
      <c r="L29" s="97"/>
      <c r="M29" s="97"/>
      <c r="N29" s="97"/>
    </row>
    <row r="30" spans="1:14" ht="15.95" customHeight="1" x14ac:dyDescent="0.2">
      <c r="A30" s="96" t="s">
        <v>21</v>
      </c>
      <c r="B30" s="186">
        <v>280</v>
      </c>
      <c r="C30" s="187">
        <v>136</v>
      </c>
      <c r="D30" s="187">
        <v>10</v>
      </c>
      <c r="E30" s="187">
        <v>0</v>
      </c>
      <c r="F30" s="187">
        <v>0</v>
      </c>
      <c r="G30" s="187">
        <v>34</v>
      </c>
      <c r="H30" s="187">
        <v>226</v>
      </c>
      <c r="I30" s="187">
        <v>17</v>
      </c>
      <c r="J30" s="107">
        <v>37</v>
      </c>
      <c r="K30" s="97"/>
      <c r="L30" s="97"/>
      <c r="M30" s="97"/>
      <c r="N30" s="97"/>
    </row>
    <row r="31" spans="1:14" ht="15.95" customHeight="1" x14ac:dyDescent="0.2">
      <c r="A31" s="96" t="s">
        <v>22</v>
      </c>
      <c r="B31" s="186">
        <v>125</v>
      </c>
      <c r="C31" s="187">
        <v>58</v>
      </c>
      <c r="D31" s="187">
        <v>8</v>
      </c>
      <c r="E31" s="187">
        <v>0</v>
      </c>
      <c r="F31" s="187">
        <v>0</v>
      </c>
      <c r="G31" s="187">
        <v>12</v>
      </c>
      <c r="H31" s="187">
        <v>94</v>
      </c>
      <c r="I31" s="187">
        <v>8</v>
      </c>
      <c r="J31" s="107">
        <v>23</v>
      </c>
      <c r="K31" s="97"/>
      <c r="L31" s="97"/>
      <c r="M31" s="97"/>
      <c r="N31" s="97"/>
    </row>
    <row r="32" spans="1:14" ht="15.95" customHeight="1" x14ac:dyDescent="0.2">
      <c r="A32" s="96" t="s">
        <v>23</v>
      </c>
      <c r="B32" s="186">
        <v>210</v>
      </c>
      <c r="C32" s="187">
        <v>86</v>
      </c>
      <c r="D32" s="187">
        <v>6</v>
      </c>
      <c r="E32" s="187">
        <v>1</v>
      </c>
      <c r="F32" s="187">
        <v>0</v>
      </c>
      <c r="G32" s="187">
        <v>25</v>
      </c>
      <c r="H32" s="187">
        <v>173</v>
      </c>
      <c r="I32" s="187">
        <v>15</v>
      </c>
      <c r="J32" s="107">
        <v>22</v>
      </c>
      <c r="K32" s="97"/>
      <c r="L32" s="97"/>
      <c r="M32" s="97"/>
      <c r="N32" s="97"/>
    </row>
    <row r="33" spans="1:14" ht="15.95" customHeight="1" x14ac:dyDescent="0.2">
      <c r="A33" s="96" t="s">
        <v>24</v>
      </c>
      <c r="B33" s="186">
        <v>222</v>
      </c>
      <c r="C33" s="187">
        <v>99</v>
      </c>
      <c r="D33" s="187">
        <v>6</v>
      </c>
      <c r="E33" s="187">
        <v>2</v>
      </c>
      <c r="F33" s="187">
        <v>0</v>
      </c>
      <c r="G33" s="187">
        <v>21</v>
      </c>
      <c r="H33" s="187">
        <v>196</v>
      </c>
      <c r="I33" s="187">
        <v>2</v>
      </c>
      <c r="J33" s="107">
        <v>24</v>
      </c>
      <c r="K33" s="97"/>
      <c r="L33" s="97"/>
      <c r="M33" s="97"/>
      <c r="N33" s="97"/>
    </row>
    <row r="34" spans="1:14" ht="15.95" customHeight="1" x14ac:dyDescent="0.2">
      <c r="A34" s="96" t="s">
        <v>25</v>
      </c>
      <c r="B34" s="186">
        <v>387</v>
      </c>
      <c r="C34" s="187">
        <v>159</v>
      </c>
      <c r="D34" s="187">
        <v>18</v>
      </c>
      <c r="E34" s="187">
        <v>3</v>
      </c>
      <c r="F34" s="187">
        <v>0</v>
      </c>
      <c r="G34" s="187">
        <v>44</v>
      </c>
      <c r="H34" s="187">
        <v>291</v>
      </c>
      <c r="I34" s="187">
        <v>28</v>
      </c>
      <c r="J34" s="107">
        <v>68</v>
      </c>
      <c r="K34" s="97"/>
      <c r="L34" s="97"/>
      <c r="M34" s="97"/>
      <c r="N34" s="97"/>
    </row>
    <row r="35" spans="1:14" ht="15.95" customHeight="1" x14ac:dyDescent="0.2">
      <c r="A35" s="96" t="s">
        <v>26</v>
      </c>
      <c r="B35" s="186">
        <v>760</v>
      </c>
      <c r="C35" s="187">
        <v>313</v>
      </c>
      <c r="D35" s="187">
        <v>36</v>
      </c>
      <c r="E35" s="187">
        <v>3</v>
      </c>
      <c r="F35" s="187">
        <v>0</v>
      </c>
      <c r="G35" s="187">
        <v>81</v>
      </c>
      <c r="H35" s="187">
        <v>597</v>
      </c>
      <c r="I35" s="187">
        <v>9</v>
      </c>
      <c r="J35" s="107">
        <v>154</v>
      </c>
      <c r="K35" s="97"/>
      <c r="L35" s="97"/>
      <c r="M35" s="97"/>
      <c r="N35" s="97"/>
    </row>
    <row r="36" spans="1:14" ht="15.95" customHeight="1" x14ac:dyDescent="0.2">
      <c r="A36" s="96" t="s">
        <v>27</v>
      </c>
      <c r="B36" s="186">
        <v>145</v>
      </c>
      <c r="C36" s="187">
        <v>68</v>
      </c>
      <c r="D36" s="187">
        <v>7</v>
      </c>
      <c r="E36" s="187">
        <v>0</v>
      </c>
      <c r="F36" s="187">
        <v>0</v>
      </c>
      <c r="G36" s="187">
        <v>20</v>
      </c>
      <c r="H36" s="187">
        <v>116</v>
      </c>
      <c r="I36" s="187">
        <v>1</v>
      </c>
      <c r="J36" s="107">
        <v>28</v>
      </c>
      <c r="K36" s="97"/>
      <c r="L36" s="97"/>
      <c r="M36" s="97"/>
      <c r="N36" s="97"/>
    </row>
    <row r="37" spans="1:14" ht="15.95" customHeight="1" x14ac:dyDescent="0.2">
      <c r="A37" s="99" t="s">
        <v>28</v>
      </c>
      <c r="B37" s="188">
        <v>402</v>
      </c>
      <c r="C37" s="189">
        <v>149</v>
      </c>
      <c r="D37" s="189">
        <v>16</v>
      </c>
      <c r="E37" s="189">
        <v>1</v>
      </c>
      <c r="F37" s="189">
        <v>0</v>
      </c>
      <c r="G37" s="189">
        <v>58</v>
      </c>
      <c r="H37" s="189">
        <v>301</v>
      </c>
      <c r="I37" s="189">
        <v>40</v>
      </c>
      <c r="J37" s="108">
        <v>61</v>
      </c>
      <c r="K37" s="97"/>
      <c r="L37" s="97"/>
      <c r="M37" s="97"/>
      <c r="N37" s="97"/>
    </row>
    <row r="38" spans="1:14" ht="15.95" customHeight="1" x14ac:dyDescent="0.2">
      <c r="A38" s="100" t="s">
        <v>29</v>
      </c>
      <c r="B38" s="193">
        <v>2725</v>
      </c>
      <c r="C38" s="191">
        <v>1136</v>
      </c>
      <c r="D38" s="191">
        <v>111</v>
      </c>
      <c r="E38" s="191">
        <v>12</v>
      </c>
      <c r="F38" s="191">
        <v>1</v>
      </c>
      <c r="G38" s="191">
        <v>318</v>
      </c>
      <c r="H38" s="191">
        <v>2149</v>
      </c>
      <c r="I38" s="191">
        <v>131</v>
      </c>
      <c r="J38" s="109">
        <v>445</v>
      </c>
      <c r="K38" s="97"/>
      <c r="L38" s="97"/>
      <c r="M38" s="97"/>
      <c r="N38" s="97"/>
    </row>
    <row r="39" spans="1:14" ht="15.95" customHeight="1" x14ac:dyDescent="0.2">
      <c r="A39" s="96" t="s">
        <v>30</v>
      </c>
      <c r="B39" s="192">
        <v>764</v>
      </c>
      <c r="C39" s="187">
        <v>367</v>
      </c>
      <c r="D39" s="187">
        <v>14</v>
      </c>
      <c r="E39" s="187">
        <v>4</v>
      </c>
      <c r="F39" s="187">
        <v>2</v>
      </c>
      <c r="G39" s="187">
        <v>61</v>
      </c>
      <c r="H39" s="187">
        <v>610</v>
      </c>
      <c r="I39" s="187">
        <v>68</v>
      </c>
      <c r="J39" s="107">
        <v>86</v>
      </c>
      <c r="K39" s="97"/>
      <c r="L39" s="97"/>
      <c r="M39" s="97"/>
      <c r="N39" s="97"/>
    </row>
    <row r="40" spans="1:14" ht="15.95" customHeight="1" x14ac:dyDescent="0.2">
      <c r="A40" s="96" t="s">
        <v>31</v>
      </c>
      <c r="B40" s="186">
        <v>521</v>
      </c>
      <c r="C40" s="187">
        <v>254</v>
      </c>
      <c r="D40" s="187">
        <v>15</v>
      </c>
      <c r="E40" s="187">
        <v>3</v>
      </c>
      <c r="F40" s="187">
        <v>1</v>
      </c>
      <c r="G40" s="187">
        <v>49</v>
      </c>
      <c r="H40" s="187">
        <v>363</v>
      </c>
      <c r="I40" s="187">
        <v>73</v>
      </c>
      <c r="J40" s="107">
        <v>85</v>
      </c>
      <c r="K40" s="97"/>
      <c r="L40" s="97"/>
      <c r="M40" s="97"/>
      <c r="N40" s="97"/>
    </row>
    <row r="41" spans="1:14" ht="15.95" customHeight="1" x14ac:dyDescent="0.2">
      <c r="A41" s="96" t="s">
        <v>32</v>
      </c>
      <c r="B41" s="186">
        <v>768</v>
      </c>
      <c r="C41" s="187">
        <v>373</v>
      </c>
      <c r="D41" s="187">
        <v>22</v>
      </c>
      <c r="E41" s="187">
        <v>13</v>
      </c>
      <c r="F41" s="187">
        <v>0</v>
      </c>
      <c r="G41" s="187">
        <v>71</v>
      </c>
      <c r="H41" s="187">
        <v>579</v>
      </c>
      <c r="I41" s="187">
        <v>46</v>
      </c>
      <c r="J41" s="107">
        <v>143</v>
      </c>
      <c r="K41" s="97"/>
      <c r="L41" s="97"/>
      <c r="M41" s="97"/>
      <c r="N41" s="97"/>
    </row>
    <row r="42" spans="1:14" ht="15.95" customHeight="1" x14ac:dyDescent="0.2">
      <c r="A42" s="96" t="s">
        <v>33</v>
      </c>
      <c r="B42" s="186">
        <v>810</v>
      </c>
      <c r="C42" s="187">
        <v>395</v>
      </c>
      <c r="D42" s="187">
        <v>24</v>
      </c>
      <c r="E42" s="187">
        <v>6</v>
      </c>
      <c r="F42" s="187">
        <v>1</v>
      </c>
      <c r="G42" s="187">
        <v>69</v>
      </c>
      <c r="H42" s="187">
        <v>630</v>
      </c>
      <c r="I42" s="187">
        <v>47</v>
      </c>
      <c r="J42" s="107">
        <v>133</v>
      </c>
      <c r="K42" s="97"/>
      <c r="L42" s="97"/>
      <c r="M42" s="97"/>
      <c r="N42" s="97"/>
    </row>
    <row r="43" spans="1:14" ht="15.95" customHeight="1" x14ac:dyDescent="0.2">
      <c r="A43" s="96" t="s">
        <v>34</v>
      </c>
      <c r="B43" s="194">
        <v>287</v>
      </c>
      <c r="C43" s="195">
        <v>139</v>
      </c>
      <c r="D43" s="195">
        <v>5</v>
      </c>
      <c r="E43" s="195">
        <v>1</v>
      </c>
      <c r="F43" s="195">
        <v>0</v>
      </c>
      <c r="G43" s="195">
        <v>26</v>
      </c>
      <c r="H43" s="195">
        <v>224</v>
      </c>
      <c r="I43" s="195">
        <v>16</v>
      </c>
      <c r="J43" s="110">
        <v>47</v>
      </c>
      <c r="K43" s="97"/>
      <c r="L43" s="97"/>
      <c r="M43" s="97"/>
      <c r="N43" s="97"/>
    </row>
    <row r="44" spans="1:14" ht="15.95" customHeight="1" x14ac:dyDescent="0.2">
      <c r="A44" s="96" t="s">
        <v>35</v>
      </c>
      <c r="B44" s="186">
        <v>366</v>
      </c>
      <c r="C44" s="187">
        <v>150</v>
      </c>
      <c r="D44" s="187">
        <v>12</v>
      </c>
      <c r="E44" s="187">
        <v>1</v>
      </c>
      <c r="F44" s="187">
        <v>0</v>
      </c>
      <c r="G44" s="187">
        <v>54</v>
      </c>
      <c r="H44" s="187">
        <v>266</v>
      </c>
      <c r="I44" s="187">
        <v>38</v>
      </c>
      <c r="J44" s="107">
        <v>62</v>
      </c>
      <c r="K44" s="97"/>
      <c r="L44" s="97"/>
      <c r="M44" s="97"/>
      <c r="N44" s="97"/>
    </row>
    <row r="45" spans="1:14" ht="15.95" customHeight="1" x14ac:dyDescent="0.2">
      <c r="A45" s="99" t="s">
        <v>36</v>
      </c>
      <c r="B45" s="188">
        <v>184</v>
      </c>
      <c r="C45" s="189">
        <v>81</v>
      </c>
      <c r="D45" s="189">
        <v>3</v>
      </c>
      <c r="E45" s="189">
        <v>1</v>
      </c>
      <c r="F45" s="189">
        <v>0</v>
      </c>
      <c r="G45" s="189">
        <v>21</v>
      </c>
      <c r="H45" s="189">
        <v>133</v>
      </c>
      <c r="I45" s="189">
        <v>25</v>
      </c>
      <c r="J45" s="108">
        <v>26</v>
      </c>
      <c r="K45" s="97"/>
      <c r="L45" s="97"/>
      <c r="M45" s="97"/>
      <c r="N45" s="97"/>
    </row>
    <row r="46" spans="1:14" ht="15.95" customHeight="1" x14ac:dyDescent="0.2">
      <c r="A46" s="100" t="s">
        <v>37</v>
      </c>
      <c r="B46" s="190">
        <v>3700</v>
      </c>
      <c r="C46" s="191">
        <v>1759</v>
      </c>
      <c r="D46" s="191">
        <v>95</v>
      </c>
      <c r="E46" s="191">
        <v>29</v>
      </c>
      <c r="F46" s="191">
        <v>4</v>
      </c>
      <c r="G46" s="191">
        <v>351</v>
      </c>
      <c r="H46" s="191">
        <v>2805</v>
      </c>
      <c r="I46" s="191">
        <v>313</v>
      </c>
      <c r="J46" s="109">
        <v>582</v>
      </c>
      <c r="K46" s="97"/>
      <c r="L46" s="97"/>
      <c r="M46" s="97"/>
      <c r="N46" s="97"/>
    </row>
    <row r="47" spans="1:14" ht="15.95" customHeight="1" x14ac:dyDescent="0.2">
      <c r="A47" s="96" t="s">
        <v>38</v>
      </c>
      <c r="B47" s="192">
        <v>178</v>
      </c>
      <c r="C47" s="187">
        <v>69</v>
      </c>
      <c r="D47" s="187">
        <v>2</v>
      </c>
      <c r="E47" s="187">
        <v>3</v>
      </c>
      <c r="F47" s="187">
        <v>0</v>
      </c>
      <c r="G47" s="187">
        <v>28</v>
      </c>
      <c r="H47" s="187">
        <v>157</v>
      </c>
      <c r="I47" s="187">
        <v>4</v>
      </c>
      <c r="J47" s="107">
        <v>17</v>
      </c>
      <c r="K47" s="97"/>
      <c r="L47" s="97"/>
      <c r="M47" s="97"/>
      <c r="N47" s="97"/>
    </row>
    <row r="48" spans="1:14" ht="15.95" customHeight="1" x14ac:dyDescent="0.2">
      <c r="A48" s="96" t="s">
        <v>39</v>
      </c>
      <c r="B48" s="186">
        <v>359</v>
      </c>
      <c r="C48" s="187">
        <v>160</v>
      </c>
      <c r="D48" s="187">
        <v>15</v>
      </c>
      <c r="E48" s="187">
        <v>0</v>
      </c>
      <c r="F48" s="187">
        <v>1</v>
      </c>
      <c r="G48" s="187">
        <v>57</v>
      </c>
      <c r="H48" s="187">
        <v>320</v>
      </c>
      <c r="I48" s="187">
        <v>9</v>
      </c>
      <c r="J48" s="107">
        <v>30</v>
      </c>
      <c r="K48" s="97"/>
      <c r="L48" s="97"/>
      <c r="M48" s="97"/>
      <c r="N48" s="97"/>
    </row>
    <row r="49" spans="1:14" ht="15.95" customHeight="1" x14ac:dyDescent="0.2">
      <c r="A49" s="96" t="s">
        <v>40</v>
      </c>
      <c r="B49" s="186">
        <v>261</v>
      </c>
      <c r="C49" s="187">
        <v>100</v>
      </c>
      <c r="D49" s="187">
        <v>14</v>
      </c>
      <c r="E49" s="187">
        <v>1</v>
      </c>
      <c r="F49" s="187">
        <v>0</v>
      </c>
      <c r="G49" s="187">
        <v>36</v>
      </c>
      <c r="H49" s="187">
        <v>214</v>
      </c>
      <c r="I49" s="187">
        <v>17</v>
      </c>
      <c r="J49" s="107">
        <v>30</v>
      </c>
      <c r="K49" s="97"/>
      <c r="L49" s="97"/>
      <c r="M49" s="97"/>
      <c r="N49" s="97"/>
    </row>
    <row r="50" spans="1:14" ht="15.95" customHeight="1" x14ac:dyDescent="0.2">
      <c r="A50" s="96" t="s">
        <v>41</v>
      </c>
      <c r="B50" s="186">
        <v>159</v>
      </c>
      <c r="C50" s="187">
        <v>57</v>
      </c>
      <c r="D50" s="187">
        <v>5</v>
      </c>
      <c r="E50" s="187">
        <v>2</v>
      </c>
      <c r="F50" s="187">
        <v>0</v>
      </c>
      <c r="G50" s="187">
        <v>22</v>
      </c>
      <c r="H50" s="187">
        <v>110</v>
      </c>
      <c r="I50" s="187">
        <v>19</v>
      </c>
      <c r="J50" s="107">
        <v>30</v>
      </c>
      <c r="K50" s="97"/>
      <c r="L50" s="97"/>
      <c r="M50" s="97"/>
      <c r="N50" s="97"/>
    </row>
    <row r="51" spans="1:14" ht="15.95" customHeight="1" x14ac:dyDescent="0.2">
      <c r="A51" s="96" t="s">
        <v>42</v>
      </c>
      <c r="B51" s="186">
        <v>339</v>
      </c>
      <c r="C51" s="187">
        <v>133</v>
      </c>
      <c r="D51" s="187">
        <v>18</v>
      </c>
      <c r="E51" s="187">
        <v>4</v>
      </c>
      <c r="F51" s="187">
        <v>0</v>
      </c>
      <c r="G51" s="187">
        <v>23</v>
      </c>
      <c r="H51" s="187">
        <v>257</v>
      </c>
      <c r="I51" s="187">
        <v>11</v>
      </c>
      <c r="J51" s="107">
        <v>71</v>
      </c>
      <c r="K51" s="97"/>
      <c r="L51" s="97"/>
      <c r="M51" s="97"/>
      <c r="N51" s="97"/>
    </row>
    <row r="52" spans="1:14" ht="15.95" customHeight="1" x14ac:dyDescent="0.2">
      <c r="A52" s="96" t="s">
        <v>43</v>
      </c>
      <c r="B52" s="186">
        <v>353</v>
      </c>
      <c r="C52" s="187">
        <v>155</v>
      </c>
      <c r="D52" s="187">
        <v>18</v>
      </c>
      <c r="E52" s="187">
        <v>1</v>
      </c>
      <c r="F52" s="187">
        <v>1</v>
      </c>
      <c r="G52" s="187">
        <v>40</v>
      </c>
      <c r="H52" s="187">
        <v>236</v>
      </c>
      <c r="I52" s="187">
        <v>48</v>
      </c>
      <c r="J52" s="107">
        <v>69</v>
      </c>
      <c r="K52" s="97"/>
      <c r="L52" s="97"/>
      <c r="M52" s="97"/>
      <c r="N52" s="97"/>
    </row>
    <row r="53" spans="1:14" ht="15.95" customHeight="1" x14ac:dyDescent="0.2">
      <c r="A53" s="96" t="s">
        <v>44</v>
      </c>
      <c r="B53" s="186">
        <v>433</v>
      </c>
      <c r="C53" s="187">
        <v>203</v>
      </c>
      <c r="D53" s="187">
        <v>19</v>
      </c>
      <c r="E53" s="187">
        <v>0</v>
      </c>
      <c r="F53" s="187">
        <v>0</v>
      </c>
      <c r="G53" s="187">
        <v>59</v>
      </c>
      <c r="H53" s="187">
        <v>326</v>
      </c>
      <c r="I53" s="187">
        <v>19</v>
      </c>
      <c r="J53" s="107">
        <v>88</v>
      </c>
      <c r="K53" s="97"/>
      <c r="L53" s="97"/>
      <c r="M53" s="97"/>
      <c r="N53" s="97"/>
    </row>
    <row r="54" spans="1:14" ht="15.95" customHeight="1" x14ac:dyDescent="0.2">
      <c r="A54" s="96" t="s">
        <v>45</v>
      </c>
      <c r="B54" s="186">
        <v>276</v>
      </c>
      <c r="C54" s="187">
        <v>102</v>
      </c>
      <c r="D54" s="187">
        <v>13</v>
      </c>
      <c r="E54" s="187">
        <v>2</v>
      </c>
      <c r="F54" s="187">
        <v>1</v>
      </c>
      <c r="G54" s="187">
        <v>37</v>
      </c>
      <c r="H54" s="187">
        <v>208</v>
      </c>
      <c r="I54" s="187">
        <v>15</v>
      </c>
      <c r="J54" s="107">
        <v>53</v>
      </c>
      <c r="K54" s="97"/>
      <c r="L54" s="97"/>
      <c r="M54" s="97"/>
      <c r="N54" s="97"/>
    </row>
    <row r="55" spans="1:14" s="33" customFormat="1" ht="15.95" customHeight="1" x14ac:dyDescent="0.2">
      <c r="A55" s="96" t="s">
        <v>46</v>
      </c>
      <c r="B55" s="186">
        <v>80</v>
      </c>
      <c r="C55" s="187">
        <v>26</v>
      </c>
      <c r="D55" s="187">
        <v>4</v>
      </c>
      <c r="E55" s="187">
        <v>0</v>
      </c>
      <c r="F55" s="187">
        <v>0</v>
      </c>
      <c r="G55" s="187">
        <v>14</v>
      </c>
      <c r="H55" s="187">
        <v>66</v>
      </c>
      <c r="I55" s="187">
        <v>3</v>
      </c>
      <c r="J55" s="107">
        <v>11</v>
      </c>
      <c r="K55" s="101"/>
      <c r="L55" s="101"/>
      <c r="M55" s="101"/>
      <c r="N55" s="101"/>
    </row>
    <row r="56" spans="1:14" ht="15.95" customHeight="1" x14ac:dyDescent="0.2">
      <c r="A56" s="96" t="s">
        <v>47</v>
      </c>
      <c r="B56" s="186">
        <v>194</v>
      </c>
      <c r="C56" s="187">
        <v>76</v>
      </c>
      <c r="D56" s="187">
        <v>8</v>
      </c>
      <c r="E56" s="187">
        <v>0</v>
      </c>
      <c r="F56" s="187">
        <v>0</v>
      </c>
      <c r="G56" s="187">
        <v>33</v>
      </c>
      <c r="H56" s="187">
        <v>152</v>
      </c>
      <c r="I56" s="187">
        <v>2</v>
      </c>
      <c r="J56" s="107">
        <v>40</v>
      </c>
      <c r="K56" s="97"/>
      <c r="L56" s="97"/>
      <c r="M56" s="97"/>
      <c r="N56" s="97"/>
    </row>
    <row r="57" spans="1:14" ht="15.95" customHeight="1" x14ac:dyDescent="0.2">
      <c r="A57" s="99" t="s">
        <v>48</v>
      </c>
      <c r="B57" s="188">
        <v>572</v>
      </c>
      <c r="C57" s="189">
        <v>247</v>
      </c>
      <c r="D57" s="189">
        <v>17</v>
      </c>
      <c r="E57" s="189">
        <v>2</v>
      </c>
      <c r="F57" s="189">
        <v>2</v>
      </c>
      <c r="G57" s="189">
        <v>67</v>
      </c>
      <c r="H57" s="189">
        <v>456</v>
      </c>
      <c r="I57" s="189">
        <v>29</v>
      </c>
      <c r="J57" s="108">
        <v>87</v>
      </c>
      <c r="K57" s="97"/>
      <c r="L57" s="97"/>
      <c r="M57" s="97"/>
      <c r="N57" s="97"/>
    </row>
    <row r="58" spans="1:14" ht="15.95" customHeight="1" thickBot="1" x14ac:dyDescent="0.25">
      <c r="A58" s="102" t="s">
        <v>49</v>
      </c>
      <c r="B58" s="196">
        <v>3204</v>
      </c>
      <c r="C58" s="197">
        <v>1328</v>
      </c>
      <c r="D58" s="197">
        <v>133</v>
      </c>
      <c r="E58" s="197">
        <v>15</v>
      </c>
      <c r="F58" s="197">
        <v>5</v>
      </c>
      <c r="G58" s="197">
        <v>416</v>
      </c>
      <c r="H58" s="197">
        <v>2502</v>
      </c>
      <c r="I58" s="197">
        <v>176</v>
      </c>
      <c r="J58" s="111">
        <v>526</v>
      </c>
      <c r="K58" s="97"/>
      <c r="L58" s="97"/>
      <c r="M58" s="97"/>
      <c r="N58" s="97"/>
    </row>
    <row r="59" spans="1:14" ht="15.95" customHeight="1" x14ac:dyDescent="0.2">
      <c r="A59" s="103" t="s">
        <v>50</v>
      </c>
      <c r="B59" s="186">
        <v>385</v>
      </c>
      <c r="C59" s="187">
        <v>171</v>
      </c>
      <c r="D59" s="187">
        <v>13</v>
      </c>
      <c r="E59" s="187">
        <v>1</v>
      </c>
      <c r="F59" s="187">
        <v>0</v>
      </c>
      <c r="G59" s="187">
        <v>41</v>
      </c>
      <c r="H59" s="187">
        <v>303</v>
      </c>
      <c r="I59" s="187">
        <v>30</v>
      </c>
      <c r="J59" s="107">
        <v>52</v>
      </c>
      <c r="K59" s="97"/>
      <c r="L59" s="97"/>
      <c r="M59" s="97"/>
      <c r="N59" s="97"/>
    </row>
    <row r="60" spans="1:14" ht="15.95" customHeight="1" x14ac:dyDescent="0.2">
      <c r="A60" s="96" t="s">
        <v>51</v>
      </c>
      <c r="B60" s="186">
        <v>116</v>
      </c>
      <c r="C60" s="187">
        <v>58</v>
      </c>
      <c r="D60" s="187">
        <v>8</v>
      </c>
      <c r="E60" s="187">
        <v>0</v>
      </c>
      <c r="F60" s="187">
        <v>0</v>
      </c>
      <c r="G60" s="187">
        <v>9</v>
      </c>
      <c r="H60" s="187">
        <v>63</v>
      </c>
      <c r="I60" s="187">
        <v>17</v>
      </c>
      <c r="J60" s="107">
        <v>36</v>
      </c>
      <c r="K60" s="97"/>
      <c r="L60" s="97"/>
      <c r="M60" s="97"/>
      <c r="N60" s="97"/>
    </row>
    <row r="61" spans="1:14" ht="15.95" customHeight="1" x14ac:dyDescent="0.2">
      <c r="A61" s="96" t="s">
        <v>52</v>
      </c>
      <c r="B61" s="186">
        <v>300</v>
      </c>
      <c r="C61" s="187">
        <v>125</v>
      </c>
      <c r="D61" s="187">
        <v>7</v>
      </c>
      <c r="E61" s="187">
        <v>2</v>
      </c>
      <c r="F61" s="187">
        <v>3</v>
      </c>
      <c r="G61" s="187">
        <v>23</v>
      </c>
      <c r="H61" s="187">
        <v>188</v>
      </c>
      <c r="I61" s="187">
        <v>50</v>
      </c>
      <c r="J61" s="107">
        <v>62</v>
      </c>
      <c r="K61" s="97"/>
      <c r="L61" s="97"/>
      <c r="M61" s="97"/>
      <c r="N61" s="97"/>
    </row>
    <row r="62" spans="1:14" ht="15.95" customHeight="1" x14ac:dyDescent="0.2">
      <c r="A62" s="96" t="s">
        <v>53</v>
      </c>
      <c r="B62" s="186">
        <v>214</v>
      </c>
      <c r="C62" s="187">
        <v>93</v>
      </c>
      <c r="D62" s="187">
        <v>5</v>
      </c>
      <c r="E62" s="187">
        <v>3</v>
      </c>
      <c r="F62" s="187">
        <v>0</v>
      </c>
      <c r="G62" s="187">
        <v>25</v>
      </c>
      <c r="H62" s="187">
        <v>146</v>
      </c>
      <c r="I62" s="187">
        <v>6</v>
      </c>
      <c r="J62" s="107">
        <v>62</v>
      </c>
      <c r="K62" s="97"/>
      <c r="L62" s="97"/>
      <c r="M62" s="97"/>
      <c r="N62" s="97"/>
    </row>
    <row r="63" spans="1:14" ht="15.95" customHeight="1" x14ac:dyDescent="0.2">
      <c r="A63" s="96" t="s">
        <v>54</v>
      </c>
      <c r="B63" s="186">
        <v>109</v>
      </c>
      <c r="C63" s="187">
        <v>41</v>
      </c>
      <c r="D63" s="187">
        <v>3</v>
      </c>
      <c r="E63" s="187">
        <v>0</v>
      </c>
      <c r="F63" s="187">
        <v>0</v>
      </c>
      <c r="G63" s="187">
        <v>7</v>
      </c>
      <c r="H63" s="187">
        <v>91</v>
      </c>
      <c r="I63" s="187">
        <v>3</v>
      </c>
      <c r="J63" s="107">
        <v>15</v>
      </c>
      <c r="K63" s="97"/>
      <c r="L63" s="97"/>
      <c r="M63" s="97"/>
      <c r="N63" s="97"/>
    </row>
    <row r="64" spans="1:14" ht="15.95" customHeight="1" x14ac:dyDescent="0.2">
      <c r="A64" s="96" t="s">
        <v>55</v>
      </c>
      <c r="B64" s="186">
        <v>320</v>
      </c>
      <c r="C64" s="187">
        <v>136</v>
      </c>
      <c r="D64" s="187">
        <v>5</v>
      </c>
      <c r="E64" s="187">
        <v>5</v>
      </c>
      <c r="F64" s="187">
        <v>0</v>
      </c>
      <c r="G64" s="187">
        <v>24</v>
      </c>
      <c r="H64" s="187">
        <v>210</v>
      </c>
      <c r="I64" s="187">
        <v>47</v>
      </c>
      <c r="J64" s="107">
        <v>63</v>
      </c>
      <c r="K64" s="97"/>
      <c r="L64" s="97"/>
      <c r="M64" s="97"/>
      <c r="N64" s="97"/>
    </row>
    <row r="65" spans="1:14" ht="15.95" customHeight="1" x14ac:dyDescent="0.2">
      <c r="A65" s="96" t="s">
        <v>56</v>
      </c>
      <c r="B65" s="186">
        <v>102</v>
      </c>
      <c r="C65" s="187">
        <v>36</v>
      </c>
      <c r="D65" s="187">
        <v>2</v>
      </c>
      <c r="E65" s="187">
        <v>4</v>
      </c>
      <c r="F65" s="187">
        <v>0</v>
      </c>
      <c r="G65" s="187">
        <v>5</v>
      </c>
      <c r="H65" s="187">
        <v>74</v>
      </c>
      <c r="I65" s="187">
        <v>11</v>
      </c>
      <c r="J65" s="107">
        <v>17</v>
      </c>
      <c r="K65" s="97"/>
      <c r="L65" s="97"/>
      <c r="M65" s="97"/>
      <c r="N65" s="97"/>
    </row>
    <row r="66" spans="1:14" ht="15.95" customHeight="1" x14ac:dyDescent="0.2">
      <c r="A66" s="96" t="s">
        <v>57</v>
      </c>
      <c r="B66" s="186">
        <v>230</v>
      </c>
      <c r="C66" s="187">
        <v>98</v>
      </c>
      <c r="D66" s="187">
        <v>8</v>
      </c>
      <c r="E66" s="187">
        <v>1</v>
      </c>
      <c r="F66" s="187">
        <v>1</v>
      </c>
      <c r="G66" s="187">
        <v>17</v>
      </c>
      <c r="H66" s="187">
        <v>135</v>
      </c>
      <c r="I66" s="187">
        <v>32</v>
      </c>
      <c r="J66" s="107">
        <v>63</v>
      </c>
      <c r="K66" s="97"/>
      <c r="L66" s="97"/>
      <c r="M66" s="97"/>
      <c r="N66" s="97"/>
    </row>
    <row r="67" spans="1:14" ht="15.95" customHeight="1" x14ac:dyDescent="0.2">
      <c r="A67" s="96" t="s">
        <v>58</v>
      </c>
      <c r="B67" s="186">
        <v>438</v>
      </c>
      <c r="C67" s="187">
        <v>159</v>
      </c>
      <c r="D67" s="187">
        <v>14</v>
      </c>
      <c r="E67" s="187">
        <v>0</v>
      </c>
      <c r="F67" s="187">
        <v>10</v>
      </c>
      <c r="G67" s="187">
        <v>38</v>
      </c>
      <c r="H67" s="187">
        <v>232</v>
      </c>
      <c r="I67" s="187">
        <v>98</v>
      </c>
      <c r="J67" s="107">
        <v>108</v>
      </c>
      <c r="K67" s="97"/>
      <c r="L67" s="97"/>
      <c r="M67" s="97"/>
      <c r="N67" s="97"/>
    </row>
    <row r="68" spans="1:14" ht="15.95" customHeight="1" x14ac:dyDescent="0.2">
      <c r="A68" s="96" t="s">
        <v>59</v>
      </c>
      <c r="B68" s="186">
        <v>276</v>
      </c>
      <c r="C68" s="187">
        <v>150</v>
      </c>
      <c r="D68" s="187">
        <v>24</v>
      </c>
      <c r="E68" s="187">
        <v>2</v>
      </c>
      <c r="F68" s="187">
        <v>0</v>
      </c>
      <c r="G68" s="187">
        <v>29</v>
      </c>
      <c r="H68" s="187">
        <v>220</v>
      </c>
      <c r="I68" s="187">
        <v>17</v>
      </c>
      <c r="J68" s="107">
        <v>39</v>
      </c>
      <c r="K68" s="97"/>
      <c r="L68" s="97"/>
      <c r="M68" s="97"/>
      <c r="N68" s="97"/>
    </row>
    <row r="69" spans="1:14" ht="15.95" customHeight="1" x14ac:dyDescent="0.2">
      <c r="A69" s="96" t="s">
        <v>60</v>
      </c>
      <c r="B69" s="186">
        <v>258</v>
      </c>
      <c r="C69" s="187">
        <v>124</v>
      </c>
      <c r="D69" s="187">
        <v>10</v>
      </c>
      <c r="E69" s="187">
        <v>2</v>
      </c>
      <c r="F69" s="187">
        <v>1</v>
      </c>
      <c r="G69" s="187">
        <v>29</v>
      </c>
      <c r="H69" s="187">
        <v>180</v>
      </c>
      <c r="I69" s="187">
        <v>26</v>
      </c>
      <c r="J69" s="107">
        <v>52</v>
      </c>
      <c r="K69" s="97"/>
      <c r="L69" s="97"/>
      <c r="M69" s="97"/>
      <c r="N69" s="97"/>
    </row>
    <row r="70" spans="1:14" ht="15.95" customHeight="1" x14ac:dyDescent="0.2">
      <c r="A70" s="96" t="s">
        <v>61</v>
      </c>
      <c r="B70" s="186">
        <v>150</v>
      </c>
      <c r="C70" s="187">
        <v>66</v>
      </c>
      <c r="D70" s="187">
        <v>6</v>
      </c>
      <c r="E70" s="187">
        <v>0</v>
      </c>
      <c r="F70" s="187">
        <v>0</v>
      </c>
      <c r="G70" s="187">
        <v>23</v>
      </c>
      <c r="H70" s="187">
        <v>111</v>
      </c>
      <c r="I70" s="187">
        <v>9</v>
      </c>
      <c r="J70" s="107">
        <v>30</v>
      </c>
      <c r="K70" s="97"/>
      <c r="L70" s="97"/>
      <c r="M70" s="97"/>
      <c r="N70" s="97"/>
    </row>
    <row r="71" spans="1:14" ht="15.95" customHeight="1" x14ac:dyDescent="0.2">
      <c r="A71" s="96" t="s">
        <v>62</v>
      </c>
      <c r="B71" s="188">
        <v>220</v>
      </c>
      <c r="C71" s="189">
        <v>86</v>
      </c>
      <c r="D71" s="189">
        <v>17</v>
      </c>
      <c r="E71" s="189">
        <v>2</v>
      </c>
      <c r="F71" s="189">
        <v>1</v>
      </c>
      <c r="G71" s="189">
        <v>19</v>
      </c>
      <c r="H71" s="189">
        <v>141</v>
      </c>
      <c r="I71" s="189">
        <v>36</v>
      </c>
      <c r="J71" s="108">
        <v>43</v>
      </c>
      <c r="K71" s="97"/>
      <c r="L71" s="97"/>
      <c r="M71" s="97"/>
      <c r="N71" s="97"/>
    </row>
    <row r="72" spans="1:14" ht="15.95" customHeight="1" x14ac:dyDescent="0.2">
      <c r="A72" s="98" t="s">
        <v>63</v>
      </c>
      <c r="B72" s="198">
        <v>3118</v>
      </c>
      <c r="C72" s="191">
        <v>1343</v>
      </c>
      <c r="D72" s="191">
        <v>122</v>
      </c>
      <c r="E72" s="191">
        <v>22</v>
      </c>
      <c r="F72" s="191">
        <v>16</v>
      </c>
      <c r="G72" s="191">
        <v>289</v>
      </c>
      <c r="H72" s="191">
        <v>2094</v>
      </c>
      <c r="I72" s="191">
        <v>382</v>
      </c>
      <c r="J72" s="109">
        <v>642</v>
      </c>
      <c r="K72" s="97"/>
      <c r="L72" s="97"/>
      <c r="M72" s="97"/>
      <c r="N72" s="97"/>
    </row>
    <row r="73" spans="1:14" ht="15.95" customHeight="1" x14ac:dyDescent="0.2">
      <c r="A73" s="96" t="s">
        <v>64</v>
      </c>
      <c r="B73" s="186">
        <v>343</v>
      </c>
      <c r="C73" s="187">
        <v>100</v>
      </c>
      <c r="D73" s="187">
        <v>14</v>
      </c>
      <c r="E73" s="187">
        <v>1</v>
      </c>
      <c r="F73" s="187">
        <v>1</v>
      </c>
      <c r="G73" s="187">
        <v>36</v>
      </c>
      <c r="H73" s="187">
        <v>273</v>
      </c>
      <c r="I73" s="187">
        <v>20</v>
      </c>
      <c r="J73" s="107">
        <v>50</v>
      </c>
      <c r="K73" s="97"/>
      <c r="L73" s="97"/>
      <c r="M73" s="97"/>
      <c r="N73" s="97"/>
    </row>
    <row r="74" spans="1:14" ht="15.95" customHeight="1" x14ac:dyDescent="0.2">
      <c r="A74" s="96" t="s">
        <v>65</v>
      </c>
      <c r="B74" s="186">
        <v>342</v>
      </c>
      <c r="C74" s="187">
        <v>136</v>
      </c>
      <c r="D74" s="187">
        <v>18</v>
      </c>
      <c r="E74" s="187">
        <v>3</v>
      </c>
      <c r="F74" s="187">
        <v>2</v>
      </c>
      <c r="G74" s="187">
        <v>33</v>
      </c>
      <c r="H74" s="187">
        <v>275</v>
      </c>
      <c r="I74" s="187">
        <v>27</v>
      </c>
      <c r="J74" s="107">
        <v>40</v>
      </c>
      <c r="K74" s="97"/>
      <c r="L74" s="97"/>
      <c r="M74" s="97"/>
      <c r="N74" s="97"/>
    </row>
    <row r="75" spans="1:14" ht="15.95" customHeight="1" x14ac:dyDescent="0.2">
      <c r="A75" s="96" t="s">
        <v>66</v>
      </c>
      <c r="B75" s="186">
        <v>335</v>
      </c>
      <c r="C75" s="187">
        <v>125</v>
      </c>
      <c r="D75" s="187">
        <v>7</v>
      </c>
      <c r="E75" s="187">
        <v>0</v>
      </c>
      <c r="F75" s="187">
        <v>2</v>
      </c>
      <c r="G75" s="187">
        <v>40</v>
      </c>
      <c r="H75" s="187">
        <v>257</v>
      </c>
      <c r="I75" s="187">
        <v>11</v>
      </c>
      <c r="J75" s="107">
        <v>67</v>
      </c>
      <c r="K75" s="97"/>
      <c r="L75" s="97"/>
      <c r="M75" s="97"/>
      <c r="N75" s="97"/>
    </row>
    <row r="76" spans="1:14" ht="15.95" customHeight="1" x14ac:dyDescent="0.2">
      <c r="A76" s="96" t="s">
        <v>67</v>
      </c>
      <c r="B76" s="186">
        <v>131</v>
      </c>
      <c r="C76" s="187">
        <v>45</v>
      </c>
      <c r="D76" s="187">
        <v>11</v>
      </c>
      <c r="E76" s="187">
        <v>0</v>
      </c>
      <c r="F76" s="187">
        <v>0</v>
      </c>
      <c r="G76" s="187">
        <v>19</v>
      </c>
      <c r="H76" s="187">
        <v>112</v>
      </c>
      <c r="I76" s="187">
        <v>1</v>
      </c>
      <c r="J76" s="107">
        <v>18</v>
      </c>
      <c r="K76" s="97"/>
      <c r="L76" s="97"/>
      <c r="M76" s="97"/>
      <c r="N76" s="97"/>
    </row>
    <row r="77" spans="1:14" ht="15.95" customHeight="1" x14ac:dyDescent="0.2">
      <c r="A77" s="96" t="s">
        <v>68</v>
      </c>
      <c r="B77" s="186">
        <v>32</v>
      </c>
      <c r="C77" s="187">
        <v>12</v>
      </c>
      <c r="D77" s="187">
        <v>1</v>
      </c>
      <c r="E77" s="187">
        <v>0</v>
      </c>
      <c r="F77" s="187">
        <v>0</v>
      </c>
      <c r="G77" s="187">
        <v>4</v>
      </c>
      <c r="H77" s="187">
        <v>24</v>
      </c>
      <c r="I77" s="187">
        <v>3</v>
      </c>
      <c r="J77" s="107">
        <v>5</v>
      </c>
      <c r="K77" s="97"/>
      <c r="L77" s="97"/>
      <c r="M77" s="97"/>
      <c r="N77" s="97"/>
    </row>
    <row r="78" spans="1:14" ht="15.95" customHeight="1" x14ac:dyDescent="0.2">
      <c r="A78" s="96" t="s">
        <v>69</v>
      </c>
      <c r="B78" s="186">
        <v>347</v>
      </c>
      <c r="C78" s="187">
        <v>163</v>
      </c>
      <c r="D78" s="187">
        <v>6</v>
      </c>
      <c r="E78" s="187">
        <v>1</v>
      </c>
      <c r="F78" s="187">
        <v>1</v>
      </c>
      <c r="G78" s="187">
        <v>30</v>
      </c>
      <c r="H78" s="187">
        <v>239</v>
      </c>
      <c r="I78" s="187">
        <v>4</v>
      </c>
      <c r="J78" s="107">
        <v>104</v>
      </c>
      <c r="K78" s="97"/>
      <c r="L78" s="97"/>
      <c r="M78" s="97"/>
      <c r="N78" s="97"/>
    </row>
    <row r="79" spans="1:14" ht="15.95" customHeight="1" x14ac:dyDescent="0.2">
      <c r="A79" s="96" t="s">
        <v>70</v>
      </c>
      <c r="B79" s="186">
        <v>831</v>
      </c>
      <c r="C79" s="187">
        <v>324</v>
      </c>
      <c r="D79" s="187">
        <v>35</v>
      </c>
      <c r="E79" s="187">
        <v>4</v>
      </c>
      <c r="F79" s="187">
        <v>3</v>
      </c>
      <c r="G79" s="187">
        <v>96</v>
      </c>
      <c r="H79" s="187">
        <v>584</v>
      </c>
      <c r="I79" s="187">
        <v>90</v>
      </c>
      <c r="J79" s="107">
        <v>157</v>
      </c>
      <c r="K79" s="97"/>
      <c r="L79" s="97"/>
      <c r="M79" s="97"/>
      <c r="N79" s="97"/>
    </row>
    <row r="80" spans="1:14" ht="15.95" customHeight="1" x14ac:dyDescent="0.2">
      <c r="A80" s="96" t="s">
        <v>71</v>
      </c>
      <c r="B80" s="186">
        <v>310</v>
      </c>
      <c r="C80" s="187">
        <v>105</v>
      </c>
      <c r="D80" s="187">
        <v>13</v>
      </c>
      <c r="E80" s="187">
        <v>0</v>
      </c>
      <c r="F80" s="187">
        <v>1</v>
      </c>
      <c r="G80" s="187">
        <v>32</v>
      </c>
      <c r="H80" s="187">
        <v>209</v>
      </c>
      <c r="I80" s="187">
        <v>41</v>
      </c>
      <c r="J80" s="107">
        <v>60</v>
      </c>
      <c r="K80" s="97"/>
      <c r="L80" s="97"/>
      <c r="M80" s="97"/>
      <c r="N80" s="97"/>
    </row>
    <row r="81" spans="1:14" ht="15.95" customHeight="1" x14ac:dyDescent="0.2">
      <c r="A81" s="96" t="s">
        <v>72</v>
      </c>
      <c r="B81" s="186">
        <v>219</v>
      </c>
      <c r="C81" s="187">
        <v>98</v>
      </c>
      <c r="D81" s="187">
        <v>5</v>
      </c>
      <c r="E81" s="187">
        <v>4</v>
      </c>
      <c r="F81" s="187">
        <v>0</v>
      </c>
      <c r="G81" s="187">
        <v>23</v>
      </c>
      <c r="H81" s="187">
        <v>187</v>
      </c>
      <c r="I81" s="187">
        <v>7</v>
      </c>
      <c r="J81" s="107">
        <v>25</v>
      </c>
      <c r="K81" s="97"/>
      <c r="L81" s="97"/>
      <c r="M81" s="97"/>
      <c r="N81" s="97"/>
    </row>
    <row r="82" spans="1:14" ht="15.95" customHeight="1" x14ac:dyDescent="0.2">
      <c r="A82" s="96" t="s">
        <v>73</v>
      </c>
      <c r="B82" s="186">
        <v>253</v>
      </c>
      <c r="C82" s="187">
        <v>108</v>
      </c>
      <c r="D82" s="187">
        <v>17</v>
      </c>
      <c r="E82" s="187">
        <v>2</v>
      </c>
      <c r="F82" s="187">
        <v>3</v>
      </c>
      <c r="G82" s="187">
        <v>49</v>
      </c>
      <c r="H82" s="187">
        <v>180</v>
      </c>
      <c r="I82" s="187">
        <v>17</v>
      </c>
      <c r="J82" s="107">
        <v>56</v>
      </c>
      <c r="K82" s="97"/>
      <c r="L82" s="97"/>
      <c r="M82" s="97"/>
      <c r="N82" s="97"/>
    </row>
    <row r="83" spans="1:14" ht="15.95" customHeight="1" x14ac:dyDescent="0.2">
      <c r="A83" s="96" t="s">
        <v>74</v>
      </c>
      <c r="B83" s="186">
        <v>122</v>
      </c>
      <c r="C83" s="187">
        <v>48</v>
      </c>
      <c r="D83" s="187">
        <v>5</v>
      </c>
      <c r="E83" s="187">
        <v>1</v>
      </c>
      <c r="F83" s="187">
        <v>1</v>
      </c>
      <c r="G83" s="187">
        <v>17</v>
      </c>
      <c r="H83" s="187">
        <v>99</v>
      </c>
      <c r="I83" s="187">
        <v>7</v>
      </c>
      <c r="J83" s="107">
        <v>16</v>
      </c>
      <c r="K83" s="97"/>
      <c r="L83" s="97"/>
      <c r="M83" s="97"/>
      <c r="N83" s="97"/>
    </row>
    <row r="84" spans="1:14" ht="15.95" customHeight="1" x14ac:dyDescent="0.2">
      <c r="A84" s="96" t="s">
        <v>75</v>
      </c>
      <c r="B84" s="186">
        <v>352</v>
      </c>
      <c r="C84" s="187">
        <v>108</v>
      </c>
      <c r="D84" s="187">
        <v>19</v>
      </c>
      <c r="E84" s="187">
        <v>2</v>
      </c>
      <c r="F84" s="187">
        <v>1</v>
      </c>
      <c r="G84" s="187">
        <v>27</v>
      </c>
      <c r="H84" s="187">
        <v>323</v>
      </c>
      <c r="I84" s="187">
        <v>6</v>
      </c>
      <c r="J84" s="107">
        <v>23</v>
      </c>
      <c r="K84" s="97"/>
      <c r="L84" s="97"/>
      <c r="M84" s="97"/>
      <c r="N84" s="97"/>
    </row>
    <row r="85" spans="1:14" ht="15.95" customHeight="1" x14ac:dyDescent="0.2">
      <c r="A85" s="96" t="s">
        <v>76</v>
      </c>
      <c r="B85" s="188">
        <v>408</v>
      </c>
      <c r="C85" s="189">
        <v>157</v>
      </c>
      <c r="D85" s="189">
        <v>14</v>
      </c>
      <c r="E85" s="189">
        <v>0</v>
      </c>
      <c r="F85" s="189">
        <v>4</v>
      </c>
      <c r="G85" s="189">
        <v>47</v>
      </c>
      <c r="H85" s="189">
        <v>300</v>
      </c>
      <c r="I85" s="189">
        <v>50</v>
      </c>
      <c r="J85" s="108">
        <v>58</v>
      </c>
      <c r="K85" s="97"/>
      <c r="L85" s="97"/>
      <c r="M85" s="97"/>
      <c r="N85" s="97"/>
    </row>
    <row r="86" spans="1:14" ht="15.95" customHeight="1" x14ac:dyDescent="0.2">
      <c r="A86" s="98" t="s">
        <v>77</v>
      </c>
      <c r="B86" s="198">
        <v>4025</v>
      </c>
      <c r="C86" s="191">
        <v>1529</v>
      </c>
      <c r="D86" s="191">
        <v>165</v>
      </c>
      <c r="E86" s="191">
        <v>18</v>
      </c>
      <c r="F86" s="191">
        <v>19</v>
      </c>
      <c r="G86" s="191">
        <v>453</v>
      </c>
      <c r="H86" s="191">
        <v>3062</v>
      </c>
      <c r="I86" s="191">
        <v>284</v>
      </c>
      <c r="J86" s="109">
        <v>679</v>
      </c>
      <c r="K86" s="97"/>
      <c r="L86" s="97"/>
      <c r="M86" s="97"/>
      <c r="N86" s="97"/>
    </row>
    <row r="87" spans="1:14" ht="15.95" customHeight="1" x14ac:dyDescent="0.2">
      <c r="A87" s="96" t="s">
        <v>78</v>
      </c>
      <c r="B87" s="186">
        <v>148</v>
      </c>
      <c r="C87" s="187">
        <v>58</v>
      </c>
      <c r="D87" s="187">
        <v>8</v>
      </c>
      <c r="E87" s="187">
        <v>1</v>
      </c>
      <c r="F87" s="187">
        <v>1</v>
      </c>
      <c r="G87" s="187">
        <v>16</v>
      </c>
      <c r="H87" s="187">
        <v>101</v>
      </c>
      <c r="I87" s="187">
        <v>15</v>
      </c>
      <c r="J87" s="107">
        <v>32</v>
      </c>
      <c r="K87" s="97"/>
      <c r="L87" s="97"/>
      <c r="M87" s="97"/>
      <c r="N87" s="97"/>
    </row>
    <row r="88" spans="1:14" ht="15.95" customHeight="1" x14ac:dyDescent="0.2">
      <c r="A88" s="96" t="s">
        <v>79</v>
      </c>
      <c r="B88" s="186">
        <v>172</v>
      </c>
      <c r="C88" s="187">
        <v>82</v>
      </c>
      <c r="D88" s="187">
        <v>10</v>
      </c>
      <c r="E88" s="187">
        <v>1</v>
      </c>
      <c r="F88" s="187">
        <v>0</v>
      </c>
      <c r="G88" s="187">
        <v>19</v>
      </c>
      <c r="H88" s="187">
        <v>133</v>
      </c>
      <c r="I88" s="187">
        <v>13</v>
      </c>
      <c r="J88" s="107">
        <v>26</v>
      </c>
      <c r="K88" s="97"/>
      <c r="L88" s="97"/>
      <c r="M88" s="97"/>
      <c r="N88" s="97"/>
    </row>
    <row r="89" spans="1:14" ht="15.95" customHeight="1" x14ac:dyDescent="0.2">
      <c r="A89" s="96" t="s">
        <v>80</v>
      </c>
      <c r="B89" s="186">
        <v>207</v>
      </c>
      <c r="C89" s="187">
        <v>110</v>
      </c>
      <c r="D89" s="187">
        <v>10</v>
      </c>
      <c r="E89" s="187">
        <v>0</v>
      </c>
      <c r="F89" s="187">
        <v>1</v>
      </c>
      <c r="G89" s="187">
        <v>19</v>
      </c>
      <c r="H89" s="187">
        <v>144</v>
      </c>
      <c r="I89" s="187">
        <v>31</v>
      </c>
      <c r="J89" s="107">
        <v>32</v>
      </c>
      <c r="K89" s="97"/>
      <c r="L89" s="97"/>
      <c r="M89" s="97"/>
      <c r="N89" s="97"/>
    </row>
    <row r="90" spans="1:14" ht="15.95" customHeight="1" x14ac:dyDescent="0.2">
      <c r="A90" s="96" t="s">
        <v>81</v>
      </c>
      <c r="B90" s="186">
        <v>67</v>
      </c>
      <c r="C90" s="187">
        <v>35</v>
      </c>
      <c r="D90" s="187">
        <v>7</v>
      </c>
      <c r="E90" s="187">
        <v>0</v>
      </c>
      <c r="F90" s="187">
        <v>0</v>
      </c>
      <c r="G90" s="187">
        <v>0</v>
      </c>
      <c r="H90" s="187">
        <v>45</v>
      </c>
      <c r="I90" s="187">
        <v>6</v>
      </c>
      <c r="J90" s="107">
        <v>16</v>
      </c>
      <c r="K90" s="97"/>
      <c r="L90" s="97"/>
      <c r="M90" s="97"/>
      <c r="N90" s="97"/>
    </row>
    <row r="91" spans="1:14" ht="15.95" customHeight="1" x14ac:dyDescent="0.2">
      <c r="A91" s="96" t="s">
        <v>82</v>
      </c>
      <c r="B91" s="186">
        <v>151</v>
      </c>
      <c r="C91" s="187">
        <v>75</v>
      </c>
      <c r="D91" s="187">
        <v>2</v>
      </c>
      <c r="E91" s="187">
        <v>0</v>
      </c>
      <c r="F91" s="187">
        <v>0</v>
      </c>
      <c r="G91" s="187">
        <v>23</v>
      </c>
      <c r="H91" s="187">
        <v>103</v>
      </c>
      <c r="I91" s="187">
        <v>27</v>
      </c>
      <c r="J91" s="107">
        <v>21</v>
      </c>
      <c r="K91" s="97"/>
      <c r="L91" s="97"/>
      <c r="M91" s="97"/>
      <c r="N91" s="97"/>
    </row>
    <row r="92" spans="1:14" ht="15.95" customHeight="1" x14ac:dyDescent="0.2">
      <c r="A92" s="96" t="s">
        <v>83</v>
      </c>
      <c r="B92" s="186">
        <v>480</v>
      </c>
      <c r="C92" s="187">
        <v>209</v>
      </c>
      <c r="D92" s="187">
        <v>15</v>
      </c>
      <c r="E92" s="187">
        <v>4</v>
      </c>
      <c r="F92" s="187">
        <v>2</v>
      </c>
      <c r="G92" s="187">
        <v>48</v>
      </c>
      <c r="H92" s="187">
        <v>315</v>
      </c>
      <c r="I92" s="187">
        <v>66</v>
      </c>
      <c r="J92" s="107">
        <v>99</v>
      </c>
      <c r="K92" s="97"/>
      <c r="L92" s="97"/>
      <c r="M92" s="97"/>
      <c r="N92" s="97"/>
    </row>
    <row r="93" spans="1:14" ht="15.95" customHeight="1" x14ac:dyDescent="0.2">
      <c r="A93" s="96" t="s">
        <v>84</v>
      </c>
      <c r="B93" s="186">
        <v>549</v>
      </c>
      <c r="C93" s="187">
        <v>221</v>
      </c>
      <c r="D93" s="187">
        <v>36</v>
      </c>
      <c r="E93" s="187">
        <v>0</v>
      </c>
      <c r="F93" s="187">
        <v>3</v>
      </c>
      <c r="G93" s="187">
        <v>48</v>
      </c>
      <c r="H93" s="187">
        <v>310</v>
      </c>
      <c r="I93" s="187">
        <v>120</v>
      </c>
      <c r="J93" s="107">
        <v>119</v>
      </c>
      <c r="K93" s="97"/>
      <c r="L93" s="97"/>
      <c r="M93" s="97"/>
      <c r="N93" s="97"/>
    </row>
    <row r="94" spans="1:14" ht="15.95" customHeight="1" x14ac:dyDescent="0.2">
      <c r="A94" s="96" t="s">
        <v>85</v>
      </c>
      <c r="B94" s="186">
        <v>328</v>
      </c>
      <c r="C94" s="187">
        <v>125</v>
      </c>
      <c r="D94" s="187">
        <v>5</v>
      </c>
      <c r="E94" s="187">
        <v>0</v>
      </c>
      <c r="F94" s="187">
        <v>4</v>
      </c>
      <c r="G94" s="187">
        <v>35</v>
      </c>
      <c r="H94" s="187">
        <v>208</v>
      </c>
      <c r="I94" s="187">
        <v>52</v>
      </c>
      <c r="J94" s="107">
        <v>68</v>
      </c>
      <c r="K94" s="97"/>
      <c r="L94" s="97"/>
      <c r="M94" s="97"/>
      <c r="N94" s="97"/>
    </row>
    <row r="95" spans="1:14" ht="15.95" customHeight="1" x14ac:dyDescent="0.2">
      <c r="A95" s="96" t="s">
        <v>86</v>
      </c>
      <c r="B95" s="186">
        <v>152</v>
      </c>
      <c r="C95" s="187">
        <v>54</v>
      </c>
      <c r="D95" s="187">
        <v>8</v>
      </c>
      <c r="E95" s="187">
        <v>2</v>
      </c>
      <c r="F95" s="187">
        <v>0</v>
      </c>
      <c r="G95" s="187">
        <v>18</v>
      </c>
      <c r="H95" s="187">
        <v>95</v>
      </c>
      <c r="I95" s="187">
        <v>18</v>
      </c>
      <c r="J95" s="107">
        <v>39</v>
      </c>
      <c r="K95" s="97"/>
      <c r="L95" s="97"/>
      <c r="M95" s="97"/>
      <c r="N95" s="97"/>
    </row>
    <row r="96" spans="1:14" ht="15.95" customHeight="1" x14ac:dyDescent="0.2">
      <c r="A96" s="96" t="s">
        <v>87</v>
      </c>
      <c r="B96" s="186">
        <v>478</v>
      </c>
      <c r="C96" s="187">
        <v>193</v>
      </c>
      <c r="D96" s="187">
        <v>22</v>
      </c>
      <c r="E96" s="187">
        <v>4</v>
      </c>
      <c r="F96" s="187">
        <v>4</v>
      </c>
      <c r="G96" s="187">
        <v>58</v>
      </c>
      <c r="H96" s="187">
        <v>339</v>
      </c>
      <c r="I96" s="187">
        <v>42</v>
      </c>
      <c r="J96" s="107">
        <v>97</v>
      </c>
      <c r="K96" s="97"/>
      <c r="L96" s="97"/>
      <c r="M96" s="97"/>
      <c r="N96" s="97"/>
    </row>
    <row r="97" spans="1:14" ht="15.95" customHeight="1" x14ac:dyDescent="0.2">
      <c r="A97" s="96" t="s">
        <v>88</v>
      </c>
      <c r="B97" s="188">
        <v>475</v>
      </c>
      <c r="C97" s="189">
        <v>181</v>
      </c>
      <c r="D97" s="189">
        <v>13</v>
      </c>
      <c r="E97" s="189">
        <v>0</v>
      </c>
      <c r="F97" s="189">
        <v>1</v>
      </c>
      <c r="G97" s="189">
        <v>43</v>
      </c>
      <c r="H97" s="189">
        <v>280</v>
      </c>
      <c r="I97" s="189">
        <v>100</v>
      </c>
      <c r="J97" s="108">
        <v>95</v>
      </c>
      <c r="K97" s="97"/>
      <c r="L97" s="97"/>
      <c r="M97" s="97"/>
      <c r="N97" s="97"/>
    </row>
    <row r="98" spans="1:14" ht="15.95" customHeight="1" x14ac:dyDescent="0.2">
      <c r="A98" s="98" t="s">
        <v>89</v>
      </c>
      <c r="B98" s="198">
        <v>3207</v>
      </c>
      <c r="C98" s="191">
        <v>1343</v>
      </c>
      <c r="D98" s="191">
        <v>136</v>
      </c>
      <c r="E98" s="191">
        <v>12</v>
      </c>
      <c r="F98" s="191">
        <v>16</v>
      </c>
      <c r="G98" s="191">
        <v>327</v>
      </c>
      <c r="H98" s="191">
        <v>2073</v>
      </c>
      <c r="I98" s="191">
        <v>490</v>
      </c>
      <c r="J98" s="109">
        <v>644</v>
      </c>
      <c r="K98" s="97"/>
      <c r="L98" s="97"/>
      <c r="M98" s="97"/>
      <c r="N98" s="97"/>
    </row>
    <row r="99" spans="1:14" ht="15.95" customHeight="1" thickBot="1" x14ac:dyDescent="0.25">
      <c r="A99" s="35" t="s">
        <v>90</v>
      </c>
      <c r="B99" s="199">
        <v>24636</v>
      </c>
      <c r="C99" s="199">
        <v>10668</v>
      </c>
      <c r="D99" s="199">
        <v>887</v>
      </c>
      <c r="E99" s="199">
        <v>127</v>
      </c>
      <c r="F99" s="199">
        <v>65</v>
      </c>
      <c r="G99" s="199">
        <v>2639</v>
      </c>
      <c r="H99" s="199">
        <v>18241</v>
      </c>
      <c r="I99" s="199">
        <v>2229</v>
      </c>
      <c r="J99" s="199">
        <v>4166</v>
      </c>
    </row>
    <row r="100" spans="1:14" x14ac:dyDescent="0.2">
      <c r="B100" s="31"/>
      <c r="C100" s="31"/>
      <c r="D100" s="31"/>
      <c r="E100" s="31"/>
      <c r="F100" s="31"/>
      <c r="G100" s="31"/>
      <c r="H100" s="31"/>
      <c r="I100" s="31"/>
      <c r="J100" s="31"/>
    </row>
    <row r="101" spans="1:14" x14ac:dyDescent="0.2">
      <c r="A101" s="375" t="s">
        <v>400</v>
      </c>
      <c r="B101" s="389"/>
      <c r="C101" s="389"/>
      <c r="D101" s="389"/>
      <c r="E101" s="389"/>
      <c r="F101" s="389"/>
      <c r="G101" s="389"/>
      <c r="H101" s="389"/>
      <c r="I101" s="389"/>
      <c r="J101" s="389"/>
    </row>
    <row r="102" spans="1:14" x14ac:dyDescent="0.2">
      <c r="A102" s="389"/>
      <c r="B102" s="389"/>
      <c r="C102" s="389"/>
      <c r="D102" s="389"/>
      <c r="E102" s="389"/>
      <c r="F102" s="389"/>
      <c r="G102" s="389"/>
      <c r="H102" s="389"/>
      <c r="I102" s="389"/>
      <c r="J102" s="389"/>
    </row>
  </sheetData>
  <mergeCells count="12">
    <mergeCell ref="G9:G11"/>
    <mergeCell ref="C8:G8"/>
    <mergeCell ref="A101:J102"/>
    <mergeCell ref="H8:J8"/>
    <mergeCell ref="H9:H11"/>
    <mergeCell ref="I9:I11"/>
    <mergeCell ref="J9:J11"/>
    <mergeCell ref="F9:F11"/>
    <mergeCell ref="B8:B11"/>
    <mergeCell ref="C9:C11"/>
    <mergeCell ref="D9:D11"/>
    <mergeCell ref="E9:E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6"/>
  <dimension ref="A1:N99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3" width="7.85546875" style="32" customWidth="1"/>
    <col min="14" max="14" width="12.5703125" style="32" customWidth="1"/>
    <col min="15" max="16384" width="9.140625" style="32"/>
  </cols>
  <sheetData>
    <row r="1" spans="1:14" s="15" customFormat="1" ht="15.75" x14ac:dyDescent="0.2">
      <c r="A1" s="9" t="s">
        <v>474</v>
      </c>
    </row>
    <row r="2" spans="1:14" s="17" customFormat="1" ht="11.25" x14ac:dyDescent="0.2">
      <c r="A2" s="12"/>
    </row>
    <row r="3" spans="1:14" s="15" customFormat="1" ht="18.75" x14ac:dyDescent="0.2">
      <c r="A3" s="10" t="s">
        <v>191</v>
      </c>
    </row>
    <row r="4" spans="1:14" s="20" customFormat="1" ht="14.25" x14ac:dyDescent="0.2">
      <c r="A4" s="163"/>
      <c r="B4" s="157">
        <v>0</v>
      </c>
      <c r="M4" s="168"/>
    </row>
    <row r="5" spans="1:14" s="15" customFormat="1" ht="15.75" x14ac:dyDescent="0.2">
      <c r="A5" s="7"/>
    </row>
    <row r="6" spans="1:14" s="20" customFormat="1" ht="34.5" customHeight="1" x14ac:dyDescent="0.2">
      <c r="A6" s="400" t="s">
        <v>424</v>
      </c>
      <c r="B6" s="400"/>
      <c r="C6" s="400"/>
      <c r="D6" s="400"/>
      <c r="E6" s="400"/>
      <c r="F6" s="400"/>
      <c r="G6" s="400"/>
      <c r="H6" s="400"/>
      <c r="I6" s="400"/>
      <c r="J6" s="400"/>
      <c r="K6" s="400"/>
      <c r="L6" s="400"/>
      <c r="M6" s="400"/>
      <c r="N6" s="57"/>
    </row>
    <row r="7" spans="1:14" s="21" customFormat="1" ht="13.5" thickBot="1" x14ac:dyDescent="0.25">
      <c r="A7" s="58" t="s">
        <v>266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401"/>
      <c r="M7" s="401"/>
      <c r="N7" s="259">
        <v>42064</v>
      </c>
    </row>
    <row r="8" spans="1:14" s="31" customFormat="1" ht="21" customHeight="1" thickBot="1" x14ac:dyDescent="0.25">
      <c r="A8" s="402" t="s">
        <v>1</v>
      </c>
      <c r="B8" s="382" t="s">
        <v>206</v>
      </c>
      <c r="C8" s="404" t="s">
        <v>207</v>
      </c>
      <c r="D8" s="405"/>
      <c r="E8" s="405"/>
      <c r="F8" s="405"/>
      <c r="G8" s="405"/>
      <c r="H8" s="405"/>
      <c r="I8" s="405"/>
      <c r="J8" s="405"/>
      <c r="K8" s="405"/>
      <c r="L8" s="405"/>
      <c r="M8" s="405"/>
      <c r="N8" s="406"/>
    </row>
    <row r="9" spans="1:14" s="31" customFormat="1" ht="48.75" customHeight="1" thickBot="1" x14ac:dyDescent="0.25">
      <c r="A9" s="403"/>
      <c r="B9" s="384"/>
      <c r="C9" s="104" t="s">
        <v>113</v>
      </c>
      <c r="D9" s="105" t="s">
        <v>115</v>
      </c>
      <c r="E9" s="105" t="s">
        <v>116</v>
      </c>
      <c r="F9" s="105" t="s">
        <v>117</v>
      </c>
      <c r="G9" s="105" t="s">
        <v>118</v>
      </c>
      <c r="H9" s="105" t="s">
        <v>111</v>
      </c>
      <c r="I9" s="105" t="s">
        <v>119</v>
      </c>
      <c r="J9" s="105" t="s">
        <v>120</v>
      </c>
      <c r="K9" s="105" t="s">
        <v>121</v>
      </c>
      <c r="L9" s="105" t="s">
        <v>112</v>
      </c>
      <c r="M9" s="106" t="s">
        <v>195</v>
      </c>
      <c r="N9" s="286" t="s">
        <v>443</v>
      </c>
    </row>
    <row r="10" spans="1:14" ht="15.95" customHeight="1" x14ac:dyDescent="0.2">
      <c r="A10" s="96" t="s">
        <v>3</v>
      </c>
      <c r="B10" s="192">
        <v>61</v>
      </c>
      <c r="C10" s="186">
        <v>0</v>
      </c>
      <c r="D10" s="187">
        <v>0</v>
      </c>
      <c r="E10" s="187">
        <v>1</v>
      </c>
      <c r="F10" s="187">
        <v>0</v>
      </c>
      <c r="G10" s="187">
        <v>1</v>
      </c>
      <c r="H10" s="187">
        <v>4</v>
      </c>
      <c r="I10" s="187">
        <v>0</v>
      </c>
      <c r="J10" s="187">
        <v>2</v>
      </c>
      <c r="K10" s="187">
        <v>1</v>
      </c>
      <c r="L10" s="187">
        <v>1</v>
      </c>
      <c r="M10" s="107">
        <v>8</v>
      </c>
      <c r="N10" s="276">
        <v>43</v>
      </c>
    </row>
    <row r="11" spans="1:14" ht="15.95" customHeight="1" x14ac:dyDescent="0.2">
      <c r="A11" s="96" t="s">
        <v>4</v>
      </c>
      <c r="B11" s="186">
        <v>195</v>
      </c>
      <c r="C11" s="186">
        <v>0</v>
      </c>
      <c r="D11" s="187">
        <v>1</v>
      </c>
      <c r="E11" s="187">
        <v>1</v>
      </c>
      <c r="F11" s="187">
        <v>1</v>
      </c>
      <c r="G11" s="187">
        <v>0</v>
      </c>
      <c r="H11" s="187">
        <v>9</v>
      </c>
      <c r="I11" s="187">
        <v>0</v>
      </c>
      <c r="J11" s="187">
        <v>0</v>
      </c>
      <c r="K11" s="187">
        <v>1</v>
      </c>
      <c r="L11" s="187">
        <v>1</v>
      </c>
      <c r="M11" s="107">
        <v>18</v>
      </c>
      <c r="N11" s="277">
        <v>163</v>
      </c>
    </row>
    <row r="12" spans="1:14" ht="15.95" customHeight="1" x14ac:dyDescent="0.2">
      <c r="A12" s="96" t="s">
        <v>5</v>
      </c>
      <c r="B12" s="186">
        <v>108</v>
      </c>
      <c r="C12" s="186">
        <v>0</v>
      </c>
      <c r="D12" s="187">
        <v>0</v>
      </c>
      <c r="E12" s="187">
        <v>1</v>
      </c>
      <c r="F12" s="187">
        <v>2</v>
      </c>
      <c r="G12" s="187">
        <v>0</v>
      </c>
      <c r="H12" s="187">
        <v>1</v>
      </c>
      <c r="I12" s="187">
        <v>0</v>
      </c>
      <c r="J12" s="187">
        <v>2</v>
      </c>
      <c r="K12" s="187">
        <v>0</v>
      </c>
      <c r="L12" s="187">
        <v>0</v>
      </c>
      <c r="M12" s="107">
        <v>11</v>
      </c>
      <c r="N12" s="277">
        <v>91</v>
      </c>
    </row>
    <row r="13" spans="1:14" ht="15.95" customHeight="1" x14ac:dyDescent="0.2">
      <c r="A13" s="96" t="s">
        <v>6</v>
      </c>
      <c r="B13" s="186">
        <v>172</v>
      </c>
      <c r="C13" s="186">
        <v>0</v>
      </c>
      <c r="D13" s="187">
        <v>3</v>
      </c>
      <c r="E13" s="187">
        <v>16</v>
      </c>
      <c r="F13" s="187">
        <v>16</v>
      </c>
      <c r="G13" s="187">
        <v>15</v>
      </c>
      <c r="H13" s="187">
        <v>17</v>
      </c>
      <c r="I13" s="187">
        <v>0</v>
      </c>
      <c r="J13" s="187">
        <v>3</v>
      </c>
      <c r="K13" s="187">
        <v>3</v>
      </c>
      <c r="L13" s="187">
        <v>3</v>
      </c>
      <c r="M13" s="107">
        <v>18</v>
      </c>
      <c r="N13" s="277">
        <v>78</v>
      </c>
    </row>
    <row r="14" spans="1:14" ht="15.95" customHeight="1" x14ac:dyDescent="0.2">
      <c r="A14" s="96" t="s">
        <v>7</v>
      </c>
      <c r="B14" s="186">
        <v>260</v>
      </c>
      <c r="C14" s="186">
        <v>0</v>
      </c>
      <c r="D14" s="187">
        <v>4</v>
      </c>
      <c r="E14" s="187">
        <v>17</v>
      </c>
      <c r="F14" s="187">
        <v>46</v>
      </c>
      <c r="G14" s="187">
        <v>15</v>
      </c>
      <c r="H14" s="187">
        <v>22</v>
      </c>
      <c r="I14" s="187">
        <v>0</v>
      </c>
      <c r="J14" s="187">
        <v>13</v>
      </c>
      <c r="K14" s="187">
        <v>3</v>
      </c>
      <c r="L14" s="187">
        <v>9</v>
      </c>
      <c r="M14" s="107">
        <v>6</v>
      </c>
      <c r="N14" s="277">
        <v>125</v>
      </c>
    </row>
    <row r="15" spans="1:14" ht="15.95" customHeight="1" x14ac:dyDescent="0.2">
      <c r="A15" s="96" t="s">
        <v>8</v>
      </c>
      <c r="B15" s="186">
        <v>73</v>
      </c>
      <c r="C15" s="186">
        <v>0</v>
      </c>
      <c r="D15" s="187">
        <v>1</v>
      </c>
      <c r="E15" s="187">
        <v>1</v>
      </c>
      <c r="F15" s="187">
        <v>3</v>
      </c>
      <c r="G15" s="187">
        <v>4</v>
      </c>
      <c r="H15" s="187">
        <v>11</v>
      </c>
      <c r="I15" s="187">
        <v>0</v>
      </c>
      <c r="J15" s="187">
        <v>0</v>
      </c>
      <c r="K15" s="187">
        <v>8</v>
      </c>
      <c r="L15" s="187">
        <v>9</v>
      </c>
      <c r="M15" s="107">
        <v>1</v>
      </c>
      <c r="N15" s="277">
        <v>35</v>
      </c>
    </row>
    <row r="16" spans="1:14" ht="15.95" customHeight="1" x14ac:dyDescent="0.2">
      <c r="A16" s="96" t="s">
        <v>9</v>
      </c>
      <c r="B16" s="186">
        <v>226</v>
      </c>
      <c r="C16" s="186">
        <v>0</v>
      </c>
      <c r="D16" s="187">
        <v>4</v>
      </c>
      <c r="E16" s="187">
        <v>4</v>
      </c>
      <c r="F16" s="187">
        <v>22</v>
      </c>
      <c r="G16" s="187">
        <v>14</v>
      </c>
      <c r="H16" s="187">
        <v>27</v>
      </c>
      <c r="I16" s="187">
        <v>1</v>
      </c>
      <c r="J16" s="187">
        <v>8</v>
      </c>
      <c r="K16" s="187">
        <v>6</v>
      </c>
      <c r="L16" s="187">
        <v>12</v>
      </c>
      <c r="M16" s="107">
        <v>11</v>
      </c>
      <c r="N16" s="277">
        <v>117</v>
      </c>
    </row>
    <row r="17" spans="1:14" ht="15.95" customHeight="1" x14ac:dyDescent="0.2">
      <c r="A17" s="96" t="s">
        <v>10</v>
      </c>
      <c r="B17" s="188">
        <v>230</v>
      </c>
      <c r="C17" s="188">
        <v>0</v>
      </c>
      <c r="D17" s="189">
        <v>4</v>
      </c>
      <c r="E17" s="189">
        <v>4</v>
      </c>
      <c r="F17" s="189">
        <v>9</v>
      </c>
      <c r="G17" s="189">
        <v>14</v>
      </c>
      <c r="H17" s="189">
        <v>16</v>
      </c>
      <c r="I17" s="189">
        <v>0</v>
      </c>
      <c r="J17" s="189">
        <v>5</v>
      </c>
      <c r="K17" s="189">
        <v>9</v>
      </c>
      <c r="L17" s="189">
        <v>9</v>
      </c>
      <c r="M17" s="108">
        <v>48</v>
      </c>
      <c r="N17" s="278">
        <v>112</v>
      </c>
    </row>
    <row r="18" spans="1:14" ht="15.95" customHeight="1" x14ac:dyDescent="0.2">
      <c r="A18" s="98" t="s">
        <v>11</v>
      </c>
      <c r="B18" s="190">
        <v>1325</v>
      </c>
      <c r="C18" s="198">
        <v>0</v>
      </c>
      <c r="D18" s="191">
        <v>17</v>
      </c>
      <c r="E18" s="191">
        <v>45</v>
      </c>
      <c r="F18" s="191">
        <v>99</v>
      </c>
      <c r="G18" s="191">
        <v>63</v>
      </c>
      <c r="H18" s="191">
        <v>107</v>
      </c>
      <c r="I18" s="191">
        <v>1</v>
      </c>
      <c r="J18" s="191">
        <v>33</v>
      </c>
      <c r="K18" s="191">
        <v>31</v>
      </c>
      <c r="L18" s="191">
        <v>44</v>
      </c>
      <c r="M18" s="109">
        <v>121</v>
      </c>
      <c r="N18" s="279">
        <v>764</v>
      </c>
    </row>
    <row r="19" spans="1:14" ht="15.95" customHeight="1" x14ac:dyDescent="0.2">
      <c r="A19" s="96" t="s">
        <v>12</v>
      </c>
      <c r="B19" s="200">
        <v>417</v>
      </c>
      <c r="C19" s="186">
        <v>0</v>
      </c>
      <c r="D19" s="187">
        <v>4</v>
      </c>
      <c r="E19" s="187">
        <v>11</v>
      </c>
      <c r="F19" s="187">
        <v>23</v>
      </c>
      <c r="G19" s="187">
        <v>19</v>
      </c>
      <c r="H19" s="187">
        <v>31</v>
      </c>
      <c r="I19" s="187">
        <v>0</v>
      </c>
      <c r="J19" s="187">
        <v>21</v>
      </c>
      <c r="K19" s="187">
        <v>16</v>
      </c>
      <c r="L19" s="187">
        <v>46</v>
      </c>
      <c r="M19" s="107">
        <v>12</v>
      </c>
      <c r="N19" s="280">
        <v>234</v>
      </c>
    </row>
    <row r="20" spans="1:14" ht="15.95" customHeight="1" x14ac:dyDescent="0.2">
      <c r="A20" s="96" t="s">
        <v>13</v>
      </c>
      <c r="B20" s="186">
        <v>162</v>
      </c>
      <c r="C20" s="186">
        <v>0</v>
      </c>
      <c r="D20" s="187">
        <v>4</v>
      </c>
      <c r="E20" s="187">
        <v>8</v>
      </c>
      <c r="F20" s="187">
        <v>11</v>
      </c>
      <c r="G20" s="187">
        <v>8</v>
      </c>
      <c r="H20" s="187">
        <v>8</v>
      </c>
      <c r="I20" s="187">
        <v>0</v>
      </c>
      <c r="J20" s="187">
        <v>4</v>
      </c>
      <c r="K20" s="187">
        <v>5</v>
      </c>
      <c r="L20" s="187">
        <v>11</v>
      </c>
      <c r="M20" s="107">
        <v>0</v>
      </c>
      <c r="N20" s="277">
        <v>103</v>
      </c>
    </row>
    <row r="21" spans="1:14" ht="15.95" customHeight="1" x14ac:dyDescent="0.2">
      <c r="A21" s="96" t="s">
        <v>14</v>
      </c>
      <c r="B21" s="186">
        <v>74</v>
      </c>
      <c r="C21" s="186">
        <v>0</v>
      </c>
      <c r="D21" s="187">
        <v>1</v>
      </c>
      <c r="E21" s="187">
        <v>2</v>
      </c>
      <c r="F21" s="187">
        <v>4</v>
      </c>
      <c r="G21" s="187">
        <v>3</v>
      </c>
      <c r="H21" s="187">
        <v>8</v>
      </c>
      <c r="I21" s="187">
        <v>0</v>
      </c>
      <c r="J21" s="187">
        <v>3</v>
      </c>
      <c r="K21" s="187">
        <v>8</v>
      </c>
      <c r="L21" s="187">
        <v>12</v>
      </c>
      <c r="M21" s="107">
        <v>1</v>
      </c>
      <c r="N21" s="277">
        <v>32</v>
      </c>
    </row>
    <row r="22" spans="1:14" ht="15.95" customHeight="1" x14ac:dyDescent="0.2">
      <c r="A22" s="96" t="s">
        <v>15</v>
      </c>
      <c r="B22" s="186">
        <v>117</v>
      </c>
      <c r="C22" s="186">
        <v>0</v>
      </c>
      <c r="D22" s="187">
        <v>0</v>
      </c>
      <c r="E22" s="187">
        <v>3</v>
      </c>
      <c r="F22" s="187">
        <v>4</v>
      </c>
      <c r="G22" s="187">
        <v>7</v>
      </c>
      <c r="H22" s="187">
        <v>23</v>
      </c>
      <c r="I22" s="187">
        <v>0</v>
      </c>
      <c r="J22" s="187">
        <v>4</v>
      </c>
      <c r="K22" s="187">
        <v>13</v>
      </c>
      <c r="L22" s="187">
        <v>7</v>
      </c>
      <c r="M22" s="107">
        <v>2</v>
      </c>
      <c r="N22" s="277">
        <v>54</v>
      </c>
    </row>
    <row r="23" spans="1:14" ht="15.95" customHeight="1" x14ac:dyDescent="0.2">
      <c r="A23" s="96" t="s">
        <v>16</v>
      </c>
      <c r="B23" s="186">
        <v>260</v>
      </c>
      <c r="C23" s="186">
        <v>1</v>
      </c>
      <c r="D23" s="187">
        <v>3</v>
      </c>
      <c r="E23" s="187">
        <v>7</v>
      </c>
      <c r="F23" s="187">
        <v>11</v>
      </c>
      <c r="G23" s="187">
        <v>9</v>
      </c>
      <c r="H23" s="187">
        <v>22</v>
      </c>
      <c r="I23" s="187">
        <v>0</v>
      </c>
      <c r="J23" s="187">
        <v>13</v>
      </c>
      <c r="K23" s="187">
        <v>39</v>
      </c>
      <c r="L23" s="187">
        <v>23</v>
      </c>
      <c r="M23" s="107">
        <v>0</v>
      </c>
      <c r="N23" s="277">
        <v>132</v>
      </c>
    </row>
    <row r="24" spans="1:14" ht="15.95" customHeight="1" x14ac:dyDescent="0.2">
      <c r="A24" s="96" t="s">
        <v>17</v>
      </c>
      <c r="B24" s="186">
        <v>180</v>
      </c>
      <c r="C24" s="186">
        <v>0</v>
      </c>
      <c r="D24" s="187">
        <v>1</v>
      </c>
      <c r="E24" s="187">
        <v>2</v>
      </c>
      <c r="F24" s="187">
        <v>5</v>
      </c>
      <c r="G24" s="187">
        <v>6</v>
      </c>
      <c r="H24" s="187">
        <v>16</v>
      </c>
      <c r="I24" s="187">
        <v>1</v>
      </c>
      <c r="J24" s="187">
        <v>16</v>
      </c>
      <c r="K24" s="187">
        <v>17</v>
      </c>
      <c r="L24" s="187">
        <v>23</v>
      </c>
      <c r="M24" s="107">
        <v>0</v>
      </c>
      <c r="N24" s="277">
        <v>93</v>
      </c>
    </row>
    <row r="25" spans="1:14" ht="15.95" customHeight="1" x14ac:dyDescent="0.2">
      <c r="A25" s="99" t="s">
        <v>18</v>
      </c>
      <c r="B25" s="188">
        <v>404</v>
      </c>
      <c r="C25" s="188">
        <v>0</v>
      </c>
      <c r="D25" s="189">
        <v>5</v>
      </c>
      <c r="E25" s="189">
        <v>14</v>
      </c>
      <c r="F25" s="189">
        <v>21</v>
      </c>
      <c r="G25" s="189">
        <v>26</v>
      </c>
      <c r="H25" s="189">
        <v>47</v>
      </c>
      <c r="I25" s="189">
        <v>2</v>
      </c>
      <c r="J25" s="189">
        <v>24</v>
      </c>
      <c r="K25" s="189">
        <v>39</v>
      </c>
      <c r="L25" s="189">
        <v>26</v>
      </c>
      <c r="M25" s="108">
        <v>6</v>
      </c>
      <c r="N25" s="278">
        <v>194</v>
      </c>
    </row>
    <row r="26" spans="1:14" ht="15.95" customHeight="1" x14ac:dyDescent="0.2">
      <c r="A26" s="100" t="s">
        <v>19</v>
      </c>
      <c r="B26" s="190">
        <v>1614</v>
      </c>
      <c r="C26" s="198">
        <v>1</v>
      </c>
      <c r="D26" s="191">
        <v>18</v>
      </c>
      <c r="E26" s="191">
        <v>47</v>
      </c>
      <c r="F26" s="191">
        <v>79</v>
      </c>
      <c r="G26" s="191">
        <v>78</v>
      </c>
      <c r="H26" s="191">
        <v>155</v>
      </c>
      <c r="I26" s="191">
        <v>3</v>
      </c>
      <c r="J26" s="191">
        <v>85</v>
      </c>
      <c r="K26" s="191">
        <v>137</v>
      </c>
      <c r="L26" s="191">
        <v>148</v>
      </c>
      <c r="M26" s="109">
        <v>21</v>
      </c>
      <c r="N26" s="279">
        <v>842</v>
      </c>
    </row>
    <row r="27" spans="1:14" ht="15.95" customHeight="1" x14ac:dyDescent="0.2">
      <c r="A27" s="96" t="s">
        <v>20</v>
      </c>
      <c r="B27" s="200">
        <v>104</v>
      </c>
      <c r="C27" s="186">
        <v>1</v>
      </c>
      <c r="D27" s="187">
        <v>1</v>
      </c>
      <c r="E27" s="187">
        <v>1</v>
      </c>
      <c r="F27" s="187">
        <v>3</v>
      </c>
      <c r="G27" s="187">
        <v>4</v>
      </c>
      <c r="H27" s="187">
        <v>7</v>
      </c>
      <c r="I27" s="187">
        <v>0</v>
      </c>
      <c r="J27" s="187">
        <v>6</v>
      </c>
      <c r="K27" s="187">
        <v>10</v>
      </c>
      <c r="L27" s="187">
        <v>11</v>
      </c>
      <c r="M27" s="107">
        <v>1</v>
      </c>
      <c r="N27" s="280">
        <v>59</v>
      </c>
    </row>
    <row r="28" spans="1:14" ht="15.95" customHeight="1" x14ac:dyDescent="0.2">
      <c r="A28" s="96" t="s">
        <v>21</v>
      </c>
      <c r="B28" s="186">
        <v>199</v>
      </c>
      <c r="C28" s="186">
        <v>0</v>
      </c>
      <c r="D28" s="187">
        <v>1</v>
      </c>
      <c r="E28" s="187">
        <v>2</v>
      </c>
      <c r="F28" s="187">
        <v>5</v>
      </c>
      <c r="G28" s="187">
        <v>18</v>
      </c>
      <c r="H28" s="187">
        <v>12</v>
      </c>
      <c r="I28" s="187">
        <v>0</v>
      </c>
      <c r="J28" s="187">
        <v>13</v>
      </c>
      <c r="K28" s="187">
        <v>19</v>
      </c>
      <c r="L28" s="187">
        <v>11</v>
      </c>
      <c r="M28" s="107">
        <v>13</v>
      </c>
      <c r="N28" s="277">
        <v>105</v>
      </c>
    </row>
    <row r="29" spans="1:14" ht="15.95" customHeight="1" x14ac:dyDescent="0.2">
      <c r="A29" s="96" t="s">
        <v>22</v>
      </c>
      <c r="B29" s="186">
        <v>85</v>
      </c>
      <c r="C29" s="186">
        <v>0</v>
      </c>
      <c r="D29" s="187">
        <v>3</v>
      </c>
      <c r="E29" s="187">
        <v>4</v>
      </c>
      <c r="F29" s="187">
        <v>6</v>
      </c>
      <c r="G29" s="187">
        <v>5</v>
      </c>
      <c r="H29" s="187">
        <v>9</v>
      </c>
      <c r="I29" s="187">
        <v>0</v>
      </c>
      <c r="J29" s="187">
        <v>8</v>
      </c>
      <c r="K29" s="187">
        <v>13</v>
      </c>
      <c r="L29" s="187">
        <v>4</v>
      </c>
      <c r="M29" s="107">
        <v>5</v>
      </c>
      <c r="N29" s="277">
        <v>28</v>
      </c>
    </row>
    <row r="30" spans="1:14" ht="15.95" customHeight="1" x14ac:dyDescent="0.2">
      <c r="A30" s="96" t="s">
        <v>23</v>
      </c>
      <c r="B30" s="186">
        <v>173</v>
      </c>
      <c r="C30" s="186">
        <v>0</v>
      </c>
      <c r="D30" s="187">
        <v>0</v>
      </c>
      <c r="E30" s="187">
        <v>3</v>
      </c>
      <c r="F30" s="187">
        <v>7</v>
      </c>
      <c r="G30" s="187">
        <v>18</v>
      </c>
      <c r="H30" s="187">
        <v>18</v>
      </c>
      <c r="I30" s="187">
        <v>0</v>
      </c>
      <c r="J30" s="187">
        <v>8</v>
      </c>
      <c r="K30" s="187">
        <v>15</v>
      </c>
      <c r="L30" s="187">
        <v>11</v>
      </c>
      <c r="M30" s="107">
        <v>3</v>
      </c>
      <c r="N30" s="277">
        <v>90</v>
      </c>
    </row>
    <row r="31" spans="1:14" ht="15.95" customHeight="1" x14ac:dyDescent="0.2">
      <c r="A31" s="96" t="s">
        <v>24</v>
      </c>
      <c r="B31" s="186">
        <v>167</v>
      </c>
      <c r="C31" s="186">
        <v>0</v>
      </c>
      <c r="D31" s="187">
        <v>0</v>
      </c>
      <c r="E31" s="187">
        <v>8</v>
      </c>
      <c r="F31" s="187">
        <v>6</v>
      </c>
      <c r="G31" s="187">
        <v>1</v>
      </c>
      <c r="H31" s="187">
        <v>16</v>
      </c>
      <c r="I31" s="187">
        <v>0</v>
      </c>
      <c r="J31" s="187">
        <v>21</v>
      </c>
      <c r="K31" s="187">
        <v>16</v>
      </c>
      <c r="L31" s="187">
        <v>9</v>
      </c>
      <c r="M31" s="107">
        <v>1</v>
      </c>
      <c r="N31" s="277">
        <v>89</v>
      </c>
    </row>
    <row r="32" spans="1:14" ht="15.95" customHeight="1" x14ac:dyDescent="0.2">
      <c r="A32" s="96" t="s">
        <v>25</v>
      </c>
      <c r="B32" s="186">
        <v>224</v>
      </c>
      <c r="C32" s="186">
        <v>0</v>
      </c>
      <c r="D32" s="187">
        <v>4</v>
      </c>
      <c r="E32" s="187">
        <v>5</v>
      </c>
      <c r="F32" s="187">
        <v>5</v>
      </c>
      <c r="G32" s="187">
        <v>15</v>
      </c>
      <c r="H32" s="187">
        <v>17</v>
      </c>
      <c r="I32" s="187">
        <v>1</v>
      </c>
      <c r="J32" s="187">
        <v>15</v>
      </c>
      <c r="K32" s="187">
        <v>14</v>
      </c>
      <c r="L32" s="187">
        <v>13</v>
      </c>
      <c r="M32" s="107">
        <v>10</v>
      </c>
      <c r="N32" s="277">
        <v>125</v>
      </c>
    </row>
    <row r="33" spans="1:14" ht="15.95" customHeight="1" x14ac:dyDescent="0.2">
      <c r="A33" s="96" t="s">
        <v>26</v>
      </c>
      <c r="B33" s="186">
        <v>354</v>
      </c>
      <c r="C33" s="186">
        <v>0</v>
      </c>
      <c r="D33" s="187">
        <v>7</v>
      </c>
      <c r="E33" s="187">
        <v>6</v>
      </c>
      <c r="F33" s="187">
        <v>12</v>
      </c>
      <c r="G33" s="187">
        <v>12</v>
      </c>
      <c r="H33" s="187">
        <v>22</v>
      </c>
      <c r="I33" s="187">
        <v>1</v>
      </c>
      <c r="J33" s="187">
        <v>25</v>
      </c>
      <c r="K33" s="187">
        <v>30</v>
      </c>
      <c r="L33" s="187">
        <v>18</v>
      </c>
      <c r="M33" s="107">
        <v>13</v>
      </c>
      <c r="N33" s="277">
        <v>208</v>
      </c>
    </row>
    <row r="34" spans="1:14" ht="15.95" customHeight="1" x14ac:dyDescent="0.2">
      <c r="A34" s="96" t="s">
        <v>27</v>
      </c>
      <c r="B34" s="186">
        <v>130</v>
      </c>
      <c r="C34" s="186">
        <v>0</v>
      </c>
      <c r="D34" s="187">
        <v>1</v>
      </c>
      <c r="E34" s="187">
        <v>2</v>
      </c>
      <c r="F34" s="187">
        <v>6</v>
      </c>
      <c r="G34" s="187">
        <v>11</v>
      </c>
      <c r="H34" s="187">
        <v>10</v>
      </c>
      <c r="I34" s="187">
        <v>0</v>
      </c>
      <c r="J34" s="187">
        <v>15</v>
      </c>
      <c r="K34" s="187">
        <v>6</v>
      </c>
      <c r="L34" s="187">
        <v>12</v>
      </c>
      <c r="M34" s="107">
        <v>0</v>
      </c>
      <c r="N34" s="277">
        <v>67</v>
      </c>
    </row>
    <row r="35" spans="1:14" ht="15.95" customHeight="1" x14ac:dyDescent="0.2">
      <c r="A35" s="99" t="s">
        <v>28</v>
      </c>
      <c r="B35" s="188">
        <v>362</v>
      </c>
      <c r="C35" s="188">
        <v>0</v>
      </c>
      <c r="D35" s="189">
        <v>6</v>
      </c>
      <c r="E35" s="189">
        <v>6</v>
      </c>
      <c r="F35" s="189">
        <v>22</v>
      </c>
      <c r="G35" s="189">
        <v>27</v>
      </c>
      <c r="H35" s="189">
        <v>46</v>
      </c>
      <c r="I35" s="189">
        <v>0</v>
      </c>
      <c r="J35" s="189">
        <v>18</v>
      </c>
      <c r="K35" s="189">
        <v>24</v>
      </c>
      <c r="L35" s="189">
        <v>24</v>
      </c>
      <c r="M35" s="108">
        <v>10</v>
      </c>
      <c r="N35" s="278">
        <v>179</v>
      </c>
    </row>
    <row r="36" spans="1:14" ht="15.95" customHeight="1" x14ac:dyDescent="0.2">
      <c r="A36" s="100" t="s">
        <v>29</v>
      </c>
      <c r="B36" s="193">
        <v>1798</v>
      </c>
      <c r="C36" s="198">
        <v>1</v>
      </c>
      <c r="D36" s="191">
        <v>23</v>
      </c>
      <c r="E36" s="191">
        <v>37</v>
      </c>
      <c r="F36" s="191">
        <v>72</v>
      </c>
      <c r="G36" s="191">
        <v>111</v>
      </c>
      <c r="H36" s="191">
        <v>157</v>
      </c>
      <c r="I36" s="191">
        <v>2</v>
      </c>
      <c r="J36" s="191">
        <v>129</v>
      </c>
      <c r="K36" s="191">
        <v>147</v>
      </c>
      <c r="L36" s="191">
        <v>113</v>
      </c>
      <c r="M36" s="109">
        <v>56</v>
      </c>
      <c r="N36" s="279">
        <v>950</v>
      </c>
    </row>
    <row r="37" spans="1:14" ht="15.95" customHeight="1" x14ac:dyDescent="0.2">
      <c r="A37" s="96" t="s">
        <v>30</v>
      </c>
      <c r="B37" s="200">
        <v>281</v>
      </c>
      <c r="C37" s="186">
        <v>0</v>
      </c>
      <c r="D37" s="187">
        <v>5</v>
      </c>
      <c r="E37" s="187">
        <v>1</v>
      </c>
      <c r="F37" s="187">
        <v>9</v>
      </c>
      <c r="G37" s="187">
        <v>14</v>
      </c>
      <c r="H37" s="187">
        <v>24</v>
      </c>
      <c r="I37" s="187">
        <v>1</v>
      </c>
      <c r="J37" s="187">
        <v>16</v>
      </c>
      <c r="K37" s="187">
        <v>19</v>
      </c>
      <c r="L37" s="187">
        <v>49</v>
      </c>
      <c r="M37" s="107">
        <v>2</v>
      </c>
      <c r="N37" s="280">
        <v>141</v>
      </c>
    </row>
    <row r="38" spans="1:14" ht="15.95" customHeight="1" x14ac:dyDescent="0.2">
      <c r="A38" s="96" t="s">
        <v>31</v>
      </c>
      <c r="B38" s="186">
        <v>373</v>
      </c>
      <c r="C38" s="186">
        <v>0</v>
      </c>
      <c r="D38" s="187">
        <v>1</v>
      </c>
      <c r="E38" s="187">
        <v>9</v>
      </c>
      <c r="F38" s="187">
        <v>12</v>
      </c>
      <c r="G38" s="187">
        <v>16</v>
      </c>
      <c r="H38" s="187">
        <v>24</v>
      </c>
      <c r="I38" s="187">
        <v>0</v>
      </c>
      <c r="J38" s="187">
        <v>22</v>
      </c>
      <c r="K38" s="187">
        <v>30</v>
      </c>
      <c r="L38" s="187">
        <v>27</v>
      </c>
      <c r="M38" s="107">
        <v>14</v>
      </c>
      <c r="N38" s="277">
        <v>218</v>
      </c>
    </row>
    <row r="39" spans="1:14" ht="15.95" customHeight="1" x14ac:dyDescent="0.2">
      <c r="A39" s="96" t="s">
        <v>32</v>
      </c>
      <c r="B39" s="186">
        <v>554</v>
      </c>
      <c r="C39" s="186">
        <v>0</v>
      </c>
      <c r="D39" s="187">
        <v>11</v>
      </c>
      <c r="E39" s="187">
        <v>16</v>
      </c>
      <c r="F39" s="187">
        <v>26</v>
      </c>
      <c r="G39" s="187">
        <v>29</v>
      </c>
      <c r="H39" s="187">
        <v>45</v>
      </c>
      <c r="I39" s="187">
        <v>0</v>
      </c>
      <c r="J39" s="187">
        <v>27</v>
      </c>
      <c r="K39" s="187">
        <v>31</v>
      </c>
      <c r="L39" s="187">
        <v>57</v>
      </c>
      <c r="M39" s="107">
        <v>11</v>
      </c>
      <c r="N39" s="277">
        <v>301</v>
      </c>
    </row>
    <row r="40" spans="1:14" ht="15.95" customHeight="1" x14ac:dyDescent="0.2">
      <c r="A40" s="96" t="s">
        <v>33</v>
      </c>
      <c r="B40" s="186">
        <v>87</v>
      </c>
      <c r="C40" s="186">
        <v>0</v>
      </c>
      <c r="D40" s="187">
        <v>1</v>
      </c>
      <c r="E40" s="187">
        <v>1</v>
      </c>
      <c r="F40" s="187">
        <v>3</v>
      </c>
      <c r="G40" s="187">
        <v>1</v>
      </c>
      <c r="H40" s="187">
        <v>9</v>
      </c>
      <c r="I40" s="187">
        <v>0</v>
      </c>
      <c r="J40" s="187">
        <v>2</v>
      </c>
      <c r="K40" s="187">
        <v>3</v>
      </c>
      <c r="L40" s="187">
        <v>6</v>
      </c>
      <c r="M40" s="107">
        <v>13</v>
      </c>
      <c r="N40" s="277">
        <v>48</v>
      </c>
    </row>
    <row r="41" spans="1:14" ht="15.95" customHeight="1" x14ac:dyDescent="0.2">
      <c r="A41" s="96" t="s">
        <v>34</v>
      </c>
      <c r="B41" s="194">
        <v>12</v>
      </c>
      <c r="C41" s="194">
        <v>0</v>
      </c>
      <c r="D41" s="195">
        <v>0</v>
      </c>
      <c r="E41" s="195">
        <v>0</v>
      </c>
      <c r="F41" s="195">
        <v>4</v>
      </c>
      <c r="G41" s="195">
        <v>2</v>
      </c>
      <c r="H41" s="195">
        <v>0</v>
      </c>
      <c r="I41" s="195">
        <v>0</v>
      </c>
      <c r="J41" s="195">
        <v>0</v>
      </c>
      <c r="K41" s="195">
        <v>0</v>
      </c>
      <c r="L41" s="195">
        <v>2</v>
      </c>
      <c r="M41" s="110">
        <v>0</v>
      </c>
      <c r="N41" s="281">
        <v>4</v>
      </c>
    </row>
    <row r="42" spans="1:14" ht="15.95" customHeight="1" x14ac:dyDescent="0.2">
      <c r="A42" s="96" t="s">
        <v>35</v>
      </c>
      <c r="B42" s="186">
        <v>238</v>
      </c>
      <c r="C42" s="186">
        <v>1</v>
      </c>
      <c r="D42" s="187">
        <v>1</v>
      </c>
      <c r="E42" s="187">
        <v>5</v>
      </c>
      <c r="F42" s="187">
        <v>11</v>
      </c>
      <c r="G42" s="187">
        <v>12</v>
      </c>
      <c r="H42" s="187">
        <v>23</v>
      </c>
      <c r="I42" s="187">
        <v>0</v>
      </c>
      <c r="J42" s="187">
        <v>20</v>
      </c>
      <c r="K42" s="187">
        <v>16</v>
      </c>
      <c r="L42" s="187">
        <v>24</v>
      </c>
      <c r="M42" s="107">
        <v>5</v>
      </c>
      <c r="N42" s="277">
        <v>120</v>
      </c>
    </row>
    <row r="43" spans="1:14" ht="15.95" customHeight="1" x14ac:dyDescent="0.2">
      <c r="A43" s="99" t="s">
        <v>36</v>
      </c>
      <c r="B43" s="188">
        <v>124</v>
      </c>
      <c r="C43" s="188">
        <v>0</v>
      </c>
      <c r="D43" s="189">
        <v>0</v>
      </c>
      <c r="E43" s="189">
        <v>5</v>
      </c>
      <c r="F43" s="189">
        <v>7</v>
      </c>
      <c r="G43" s="189">
        <v>4</v>
      </c>
      <c r="H43" s="189">
        <v>7</v>
      </c>
      <c r="I43" s="189">
        <v>0</v>
      </c>
      <c r="J43" s="189">
        <v>9</v>
      </c>
      <c r="K43" s="189">
        <v>12</v>
      </c>
      <c r="L43" s="189">
        <v>10</v>
      </c>
      <c r="M43" s="108">
        <v>0</v>
      </c>
      <c r="N43" s="278">
        <v>70</v>
      </c>
    </row>
    <row r="44" spans="1:14" ht="15.95" customHeight="1" x14ac:dyDescent="0.2">
      <c r="A44" s="100" t="s">
        <v>37</v>
      </c>
      <c r="B44" s="190">
        <v>1669</v>
      </c>
      <c r="C44" s="198">
        <v>1</v>
      </c>
      <c r="D44" s="191">
        <v>19</v>
      </c>
      <c r="E44" s="191">
        <v>37</v>
      </c>
      <c r="F44" s="191">
        <v>72</v>
      </c>
      <c r="G44" s="191">
        <v>78</v>
      </c>
      <c r="H44" s="191">
        <v>132</v>
      </c>
      <c r="I44" s="191">
        <v>1</v>
      </c>
      <c r="J44" s="191">
        <v>96</v>
      </c>
      <c r="K44" s="191">
        <v>111</v>
      </c>
      <c r="L44" s="191">
        <v>175</v>
      </c>
      <c r="M44" s="109">
        <v>45</v>
      </c>
      <c r="N44" s="279">
        <v>902</v>
      </c>
    </row>
    <row r="45" spans="1:14" ht="15.95" customHeight="1" x14ac:dyDescent="0.2">
      <c r="A45" s="96" t="s">
        <v>38</v>
      </c>
      <c r="B45" s="200">
        <v>88</v>
      </c>
      <c r="C45" s="186">
        <v>0</v>
      </c>
      <c r="D45" s="187">
        <v>1</v>
      </c>
      <c r="E45" s="187">
        <v>4</v>
      </c>
      <c r="F45" s="187">
        <v>5</v>
      </c>
      <c r="G45" s="187">
        <v>6</v>
      </c>
      <c r="H45" s="187">
        <v>8</v>
      </c>
      <c r="I45" s="187">
        <v>0</v>
      </c>
      <c r="J45" s="187">
        <v>10</v>
      </c>
      <c r="K45" s="187">
        <v>2</v>
      </c>
      <c r="L45" s="187">
        <v>11</v>
      </c>
      <c r="M45" s="107">
        <v>4</v>
      </c>
      <c r="N45" s="280">
        <v>37</v>
      </c>
    </row>
    <row r="46" spans="1:14" ht="15.95" customHeight="1" x14ac:dyDescent="0.2">
      <c r="A46" s="96" t="s">
        <v>39</v>
      </c>
      <c r="B46" s="186">
        <v>298</v>
      </c>
      <c r="C46" s="186">
        <v>0</v>
      </c>
      <c r="D46" s="187">
        <v>1</v>
      </c>
      <c r="E46" s="187">
        <v>4</v>
      </c>
      <c r="F46" s="187">
        <v>9</v>
      </c>
      <c r="G46" s="187">
        <v>10</v>
      </c>
      <c r="H46" s="187">
        <v>18</v>
      </c>
      <c r="I46" s="187">
        <v>2</v>
      </c>
      <c r="J46" s="187">
        <v>23</v>
      </c>
      <c r="K46" s="187">
        <v>12</v>
      </c>
      <c r="L46" s="187">
        <v>34</v>
      </c>
      <c r="M46" s="107">
        <v>6</v>
      </c>
      <c r="N46" s="277">
        <v>179</v>
      </c>
    </row>
    <row r="47" spans="1:14" ht="15.95" customHeight="1" x14ac:dyDescent="0.2">
      <c r="A47" s="96" t="s">
        <v>40</v>
      </c>
      <c r="B47" s="186">
        <v>153</v>
      </c>
      <c r="C47" s="186">
        <v>0</v>
      </c>
      <c r="D47" s="187">
        <v>3</v>
      </c>
      <c r="E47" s="187">
        <v>6</v>
      </c>
      <c r="F47" s="187">
        <v>9</v>
      </c>
      <c r="G47" s="187">
        <v>11</v>
      </c>
      <c r="H47" s="187">
        <v>13</v>
      </c>
      <c r="I47" s="187">
        <v>1</v>
      </c>
      <c r="J47" s="187">
        <v>12</v>
      </c>
      <c r="K47" s="187">
        <v>15</v>
      </c>
      <c r="L47" s="187">
        <v>17</v>
      </c>
      <c r="M47" s="107">
        <v>2</v>
      </c>
      <c r="N47" s="277">
        <v>64</v>
      </c>
    </row>
    <row r="48" spans="1:14" ht="15.95" customHeight="1" x14ac:dyDescent="0.2">
      <c r="A48" s="96" t="s">
        <v>41</v>
      </c>
      <c r="B48" s="186">
        <v>123</v>
      </c>
      <c r="C48" s="186">
        <v>0</v>
      </c>
      <c r="D48" s="187">
        <v>0</v>
      </c>
      <c r="E48" s="187">
        <v>5</v>
      </c>
      <c r="F48" s="187">
        <v>6</v>
      </c>
      <c r="G48" s="187">
        <v>6</v>
      </c>
      <c r="H48" s="187">
        <v>11</v>
      </c>
      <c r="I48" s="187">
        <v>0</v>
      </c>
      <c r="J48" s="187">
        <v>10</v>
      </c>
      <c r="K48" s="187">
        <v>10</v>
      </c>
      <c r="L48" s="187">
        <v>15</v>
      </c>
      <c r="M48" s="107">
        <v>0</v>
      </c>
      <c r="N48" s="277">
        <v>60</v>
      </c>
    </row>
    <row r="49" spans="1:14" ht="15.95" customHeight="1" x14ac:dyDescent="0.2">
      <c r="A49" s="96" t="s">
        <v>42</v>
      </c>
      <c r="B49" s="186">
        <v>227</v>
      </c>
      <c r="C49" s="186">
        <v>1</v>
      </c>
      <c r="D49" s="187">
        <v>2</v>
      </c>
      <c r="E49" s="187">
        <v>12</v>
      </c>
      <c r="F49" s="187">
        <v>13</v>
      </c>
      <c r="G49" s="187">
        <v>17</v>
      </c>
      <c r="H49" s="187">
        <v>23</v>
      </c>
      <c r="I49" s="187">
        <v>0</v>
      </c>
      <c r="J49" s="187">
        <v>10</v>
      </c>
      <c r="K49" s="187">
        <v>15</v>
      </c>
      <c r="L49" s="187">
        <v>21</v>
      </c>
      <c r="M49" s="107">
        <v>4</v>
      </c>
      <c r="N49" s="277">
        <v>109</v>
      </c>
    </row>
    <row r="50" spans="1:14" ht="15.95" customHeight="1" x14ac:dyDescent="0.2">
      <c r="A50" s="96" t="s">
        <v>43</v>
      </c>
      <c r="B50" s="186">
        <v>127</v>
      </c>
      <c r="C50" s="186">
        <v>0</v>
      </c>
      <c r="D50" s="187">
        <v>2</v>
      </c>
      <c r="E50" s="187">
        <v>6</v>
      </c>
      <c r="F50" s="187">
        <v>10</v>
      </c>
      <c r="G50" s="187">
        <v>7</v>
      </c>
      <c r="H50" s="187">
        <v>6</v>
      </c>
      <c r="I50" s="187">
        <v>0</v>
      </c>
      <c r="J50" s="187">
        <v>7</v>
      </c>
      <c r="K50" s="187">
        <v>28</v>
      </c>
      <c r="L50" s="187">
        <v>5</v>
      </c>
      <c r="M50" s="107">
        <v>4</v>
      </c>
      <c r="N50" s="277">
        <v>52</v>
      </c>
    </row>
    <row r="51" spans="1:14" ht="15.95" customHeight="1" x14ac:dyDescent="0.2">
      <c r="A51" s="96" t="s">
        <v>44</v>
      </c>
      <c r="B51" s="186">
        <v>220</v>
      </c>
      <c r="C51" s="186">
        <v>1</v>
      </c>
      <c r="D51" s="187">
        <v>1</v>
      </c>
      <c r="E51" s="187">
        <v>4</v>
      </c>
      <c r="F51" s="187">
        <v>2</v>
      </c>
      <c r="G51" s="187">
        <v>8</v>
      </c>
      <c r="H51" s="187">
        <v>11</v>
      </c>
      <c r="I51" s="187">
        <v>2</v>
      </c>
      <c r="J51" s="187">
        <v>20</v>
      </c>
      <c r="K51" s="187">
        <v>13</v>
      </c>
      <c r="L51" s="187">
        <v>19</v>
      </c>
      <c r="M51" s="107">
        <v>7</v>
      </c>
      <c r="N51" s="277">
        <v>132</v>
      </c>
    </row>
    <row r="52" spans="1:14" ht="15.95" customHeight="1" x14ac:dyDescent="0.2">
      <c r="A52" s="96" t="s">
        <v>45</v>
      </c>
      <c r="B52" s="186">
        <v>152</v>
      </c>
      <c r="C52" s="186">
        <v>0</v>
      </c>
      <c r="D52" s="187">
        <v>1</v>
      </c>
      <c r="E52" s="187">
        <v>2</v>
      </c>
      <c r="F52" s="187">
        <v>2</v>
      </c>
      <c r="G52" s="187">
        <v>7</v>
      </c>
      <c r="H52" s="187">
        <v>14</v>
      </c>
      <c r="I52" s="187">
        <v>1</v>
      </c>
      <c r="J52" s="187">
        <v>11</v>
      </c>
      <c r="K52" s="187">
        <v>8</v>
      </c>
      <c r="L52" s="187">
        <v>18</v>
      </c>
      <c r="M52" s="107">
        <v>6</v>
      </c>
      <c r="N52" s="277">
        <v>82</v>
      </c>
    </row>
    <row r="53" spans="1:14" s="33" customFormat="1" ht="15.95" customHeight="1" x14ac:dyDescent="0.2">
      <c r="A53" s="96" t="s">
        <v>46</v>
      </c>
      <c r="B53" s="186">
        <v>58</v>
      </c>
      <c r="C53" s="186">
        <v>0</v>
      </c>
      <c r="D53" s="187">
        <v>1</v>
      </c>
      <c r="E53" s="187">
        <v>2</v>
      </c>
      <c r="F53" s="187">
        <v>2</v>
      </c>
      <c r="G53" s="187">
        <v>4</v>
      </c>
      <c r="H53" s="187">
        <v>5</v>
      </c>
      <c r="I53" s="187">
        <v>0</v>
      </c>
      <c r="J53" s="187">
        <v>4</v>
      </c>
      <c r="K53" s="187">
        <v>15</v>
      </c>
      <c r="L53" s="187">
        <v>5</v>
      </c>
      <c r="M53" s="107">
        <v>2</v>
      </c>
      <c r="N53" s="277">
        <v>18</v>
      </c>
    </row>
    <row r="54" spans="1:14" ht="15.95" customHeight="1" x14ac:dyDescent="0.2">
      <c r="A54" s="96" t="s">
        <v>47</v>
      </c>
      <c r="B54" s="186">
        <v>67</v>
      </c>
      <c r="C54" s="186">
        <v>0</v>
      </c>
      <c r="D54" s="187">
        <v>0</v>
      </c>
      <c r="E54" s="187">
        <v>1</v>
      </c>
      <c r="F54" s="187">
        <v>2</v>
      </c>
      <c r="G54" s="187">
        <v>1</v>
      </c>
      <c r="H54" s="187">
        <v>5</v>
      </c>
      <c r="I54" s="187">
        <v>1</v>
      </c>
      <c r="J54" s="187">
        <v>6</v>
      </c>
      <c r="K54" s="187">
        <v>8</v>
      </c>
      <c r="L54" s="187">
        <v>11</v>
      </c>
      <c r="M54" s="107">
        <v>2</v>
      </c>
      <c r="N54" s="277">
        <v>30</v>
      </c>
    </row>
    <row r="55" spans="1:14" ht="15.95" customHeight="1" x14ac:dyDescent="0.2">
      <c r="A55" s="99" t="s">
        <v>48</v>
      </c>
      <c r="B55" s="188">
        <v>312</v>
      </c>
      <c r="C55" s="188">
        <v>0</v>
      </c>
      <c r="D55" s="189">
        <v>8</v>
      </c>
      <c r="E55" s="189">
        <v>13</v>
      </c>
      <c r="F55" s="189">
        <v>13</v>
      </c>
      <c r="G55" s="189">
        <v>21</v>
      </c>
      <c r="H55" s="189">
        <v>28</v>
      </c>
      <c r="I55" s="189">
        <v>0</v>
      </c>
      <c r="J55" s="189">
        <v>20</v>
      </c>
      <c r="K55" s="189">
        <v>20</v>
      </c>
      <c r="L55" s="189">
        <v>23</v>
      </c>
      <c r="M55" s="108">
        <v>26</v>
      </c>
      <c r="N55" s="278">
        <v>140</v>
      </c>
    </row>
    <row r="56" spans="1:14" ht="15.95" customHeight="1" thickBot="1" x14ac:dyDescent="0.25">
      <c r="A56" s="102" t="s">
        <v>49</v>
      </c>
      <c r="B56" s="196">
        <v>1825</v>
      </c>
      <c r="C56" s="201">
        <v>2</v>
      </c>
      <c r="D56" s="197">
        <v>20</v>
      </c>
      <c r="E56" s="197">
        <v>59</v>
      </c>
      <c r="F56" s="197">
        <v>73</v>
      </c>
      <c r="G56" s="197">
        <v>98</v>
      </c>
      <c r="H56" s="197">
        <v>142</v>
      </c>
      <c r="I56" s="197">
        <v>7</v>
      </c>
      <c r="J56" s="197">
        <v>133</v>
      </c>
      <c r="K56" s="197">
        <v>146</v>
      </c>
      <c r="L56" s="197">
        <v>179</v>
      </c>
      <c r="M56" s="111">
        <v>63</v>
      </c>
      <c r="N56" s="282">
        <v>903</v>
      </c>
    </row>
    <row r="57" spans="1:14" ht="15.95" customHeight="1" x14ac:dyDescent="0.2">
      <c r="A57" s="103" t="s">
        <v>50</v>
      </c>
      <c r="B57" s="187">
        <v>126</v>
      </c>
      <c r="C57" s="186">
        <v>0</v>
      </c>
      <c r="D57" s="187">
        <v>8</v>
      </c>
      <c r="E57" s="187">
        <v>13</v>
      </c>
      <c r="F57" s="187">
        <v>6</v>
      </c>
      <c r="G57" s="187">
        <v>8</v>
      </c>
      <c r="H57" s="187">
        <v>17</v>
      </c>
      <c r="I57" s="187">
        <v>0</v>
      </c>
      <c r="J57" s="187">
        <v>6</v>
      </c>
      <c r="K57" s="187">
        <v>8</v>
      </c>
      <c r="L57" s="187">
        <v>8</v>
      </c>
      <c r="M57" s="107">
        <v>1</v>
      </c>
      <c r="N57" s="107">
        <v>51</v>
      </c>
    </row>
    <row r="58" spans="1:14" ht="15.95" customHeight="1" x14ac:dyDescent="0.2">
      <c r="A58" s="96" t="s">
        <v>51</v>
      </c>
      <c r="B58" s="187">
        <v>63</v>
      </c>
      <c r="C58" s="186">
        <v>0</v>
      </c>
      <c r="D58" s="187">
        <v>1</v>
      </c>
      <c r="E58" s="187">
        <v>2</v>
      </c>
      <c r="F58" s="187">
        <v>1</v>
      </c>
      <c r="G58" s="187">
        <v>2</v>
      </c>
      <c r="H58" s="187">
        <v>8</v>
      </c>
      <c r="I58" s="187">
        <v>0</v>
      </c>
      <c r="J58" s="187">
        <v>11</v>
      </c>
      <c r="K58" s="187">
        <v>1</v>
      </c>
      <c r="L58" s="187">
        <v>1</v>
      </c>
      <c r="M58" s="107">
        <v>0</v>
      </c>
      <c r="N58" s="107">
        <v>36</v>
      </c>
    </row>
    <row r="59" spans="1:14" ht="15.95" customHeight="1" x14ac:dyDescent="0.2">
      <c r="A59" s="96" t="s">
        <v>52</v>
      </c>
      <c r="B59" s="187">
        <v>231</v>
      </c>
      <c r="C59" s="186">
        <v>0</v>
      </c>
      <c r="D59" s="187">
        <v>2</v>
      </c>
      <c r="E59" s="187">
        <v>4</v>
      </c>
      <c r="F59" s="187">
        <v>11</v>
      </c>
      <c r="G59" s="187">
        <v>8</v>
      </c>
      <c r="H59" s="187">
        <v>17</v>
      </c>
      <c r="I59" s="187">
        <v>1</v>
      </c>
      <c r="J59" s="187">
        <v>12</v>
      </c>
      <c r="K59" s="187">
        <v>6</v>
      </c>
      <c r="L59" s="187">
        <v>16</v>
      </c>
      <c r="M59" s="107">
        <v>2</v>
      </c>
      <c r="N59" s="107">
        <v>152</v>
      </c>
    </row>
    <row r="60" spans="1:14" ht="15.95" customHeight="1" x14ac:dyDescent="0.2">
      <c r="A60" s="96" t="s">
        <v>53</v>
      </c>
      <c r="B60" s="187">
        <v>123</v>
      </c>
      <c r="C60" s="186">
        <v>0</v>
      </c>
      <c r="D60" s="187">
        <v>0</v>
      </c>
      <c r="E60" s="187">
        <v>1</v>
      </c>
      <c r="F60" s="187">
        <v>8</v>
      </c>
      <c r="G60" s="187">
        <v>7</v>
      </c>
      <c r="H60" s="187">
        <v>12</v>
      </c>
      <c r="I60" s="187">
        <v>1</v>
      </c>
      <c r="J60" s="187">
        <v>9</v>
      </c>
      <c r="K60" s="187">
        <v>5</v>
      </c>
      <c r="L60" s="187">
        <v>5</v>
      </c>
      <c r="M60" s="107">
        <v>2</v>
      </c>
      <c r="N60" s="107">
        <v>73</v>
      </c>
    </row>
    <row r="61" spans="1:14" ht="15.95" customHeight="1" x14ac:dyDescent="0.2">
      <c r="A61" s="96" t="s">
        <v>54</v>
      </c>
      <c r="B61" s="187">
        <v>115</v>
      </c>
      <c r="C61" s="186">
        <v>0</v>
      </c>
      <c r="D61" s="187">
        <v>0</v>
      </c>
      <c r="E61" s="187">
        <v>0</v>
      </c>
      <c r="F61" s="187">
        <v>6</v>
      </c>
      <c r="G61" s="187">
        <v>2</v>
      </c>
      <c r="H61" s="187">
        <v>5</v>
      </c>
      <c r="I61" s="187">
        <v>0</v>
      </c>
      <c r="J61" s="187">
        <v>5</v>
      </c>
      <c r="K61" s="187">
        <v>10</v>
      </c>
      <c r="L61" s="187">
        <v>7</v>
      </c>
      <c r="M61" s="107">
        <v>1</v>
      </c>
      <c r="N61" s="107">
        <v>79</v>
      </c>
    </row>
    <row r="62" spans="1:14" ht="15.95" customHeight="1" x14ac:dyDescent="0.2">
      <c r="A62" s="96" t="s">
        <v>55</v>
      </c>
      <c r="B62" s="187">
        <v>282</v>
      </c>
      <c r="C62" s="186">
        <v>0</v>
      </c>
      <c r="D62" s="187">
        <v>9</v>
      </c>
      <c r="E62" s="187">
        <v>10</v>
      </c>
      <c r="F62" s="187">
        <v>11</v>
      </c>
      <c r="G62" s="187">
        <v>13</v>
      </c>
      <c r="H62" s="187">
        <v>13</v>
      </c>
      <c r="I62" s="187">
        <v>2</v>
      </c>
      <c r="J62" s="187">
        <v>9</v>
      </c>
      <c r="K62" s="187">
        <v>9</v>
      </c>
      <c r="L62" s="187">
        <v>16</v>
      </c>
      <c r="M62" s="107">
        <v>0</v>
      </c>
      <c r="N62" s="107">
        <v>190</v>
      </c>
    </row>
    <row r="63" spans="1:14" ht="15.95" customHeight="1" x14ac:dyDescent="0.2">
      <c r="A63" s="96" t="s">
        <v>56</v>
      </c>
      <c r="B63" s="187">
        <v>87</v>
      </c>
      <c r="C63" s="186">
        <v>0</v>
      </c>
      <c r="D63" s="187">
        <v>0</v>
      </c>
      <c r="E63" s="187">
        <v>0</v>
      </c>
      <c r="F63" s="187">
        <v>2</v>
      </c>
      <c r="G63" s="187">
        <v>5</v>
      </c>
      <c r="H63" s="187">
        <v>5</v>
      </c>
      <c r="I63" s="187">
        <v>0</v>
      </c>
      <c r="J63" s="187">
        <v>6</v>
      </c>
      <c r="K63" s="187">
        <v>4</v>
      </c>
      <c r="L63" s="187">
        <v>7</v>
      </c>
      <c r="M63" s="107">
        <v>0</v>
      </c>
      <c r="N63" s="107">
        <v>58</v>
      </c>
    </row>
    <row r="64" spans="1:14" ht="15.95" customHeight="1" x14ac:dyDescent="0.2">
      <c r="A64" s="96" t="s">
        <v>57</v>
      </c>
      <c r="B64" s="187">
        <v>185</v>
      </c>
      <c r="C64" s="186">
        <v>0</v>
      </c>
      <c r="D64" s="187">
        <v>0</v>
      </c>
      <c r="E64" s="187">
        <v>4</v>
      </c>
      <c r="F64" s="187">
        <v>5</v>
      </c>
      <c r="G64" s="187">
        <v>8</v>
      </c>
      <c r="H64" s="187">
        <v>10</v>
      </c>
      <c r="I64" s="187">
        <v>1</v>
      </c>
      <c r="J64" s="187">
        <v>10</v>
      </c>
      <c r="K64" s="187">
        <v>7</v>
      </c>
      <c r="L64" s="187">
        <v>10</v>
      </c>
      <c r="M64" s="107">
        <v>3</v>
      </c>
      <c r="N64" s="107">
        <v>127</v>
      </c>
    </row>
    <row r="65" spans="1:14" ht="15.95" customHeight="1" x14ac:dyDescent="0.2">
      <c r="A65" s="96" t="s">
        <v>58</v>
      </c>
      <c r="B65" s="187">
        <v>267</v>
      </c>
      <c r="C65" s="186">
        <v>0</v>
      </c>
      <c r="D65" s="187">
        <v>2</v>
      </c>
      <c r="E65" s="187">
        <v>1</v>
      </c>
      <c r="F65" s="187">
        <v>9</v>
      </c>
      <c r="G65" s="187">
        <v>6</v>
      </c>
      <c r="H65" s="187">
        <v>25</v>
      </c>
      <c r="I65" s="187">
        <v>0</v>
      </c>
      <c r="J65" s="187">
        <v>8</v>
      </c>
      <c r="K65" s="187">
        <v>3</v>
      </c>
      <c r="L65" s="187">
        <v>27</v>
      </c>
      <c r="M65" s="107">
        <v>7</v>
      </c>
      <c r="N65" s="107">
        <v>179</v>
      </c>
    </row>
    <row r="66" spans="1:14" ht="15.95" customHeight="1" x14ac:dyDescent="0.2">
      <c r="A66" s="96" t="s">
        <v>59</v>
      </c>
      <c r="B66" s="187">
        <v>189</v>
      </c>
      <c r="C66" s="186">
        <v>0</v>
      </c>
      <c r="D66" s="187">
        <v>2</v>
      </c>
      <c r="E66" s="187">
        <v>8</v>
      </c>
      <c r="F66" s="187">
        <v>5</v>
      </c>
      <c r="G66" s="187">
        <v>7</v>
      </c>
      <c r="H66" s="187">
        <v>15</v>
      </c>
      <c r="I66" s="187">
        <v>0</v>
      </c>
      <c r="J66" s="187">
        <v>11</v>
      </c>
      <c r="K66" s="187">
        <v>15</v>
      </c>
      <c r="L66" s="187">
        <v>13</v>
      </c>
      <c r="M66" s="107">
        <v>0</v>
      </c>
      <c r="N66" s="107">
        <v>113</v>
      </c>
    </row>
    <row r="67" spans="1:14" ht="15.95" customHeight="1" x14ac:dyDescent="0.2">
      <c r="A67" s="96" t="s">
        <v>60</v>
      </c>
      <c r="B67" s="187">
        <v>200</v>
      </c>
      <c r="C67" s="186">
        <v>0</v>
      </c>
      <c r="D67" s="187">
        <v>6</v>
      </c>
      <c r="E67" s="187">
        <v>8</v>
      </c>
      <c r="F67" s="187">
        <v>8</v>
      </c>
      <c r="G67" s="187">
        <v>10</v>
      </c>
      <c r="H67" s="187">
        <v>19</v>
      </c>
      <c r="I67" s="187">
        <v>0</v>
      </c>
      <c r="J67" s="187">
        <v>3</v>
      </c>
      <c r="K67" s="187">
        <v>2</v>
      </c>
      <c r="L67" s="187">
        <v>9</v>
      </c>
      <c r="M67" s="107">
        <v>4</v>
      </c>
      <c r="N67" s="107">
        <v>131</v>
      </c>
    </row>
    <row r="68" spans="1:14" ht="15.95" customHeight="1" x14ac:dyDescent="0.2">
      <c r="A68" s="96" t="s">
        <v>61</v>
      </c>
      <c r="B68" s="187">
        <v>93</v>
      </c>
      <c r="C68" s="186">
        <v>0</v>
      </c>
      <c r="D68" s="187">
        <v>0</v>
      </c>
      <c r="E68" s="187">
        <v>2</v>
      </c>
      <c r="F68" s="187">
        <v>5</v>
      </c>
      <c r="G68" s="187">
        <v>3</v>
      </c>
      <c r="H68" s="187">
        <v>14</v>
      </c>
      <c r="I68" s="187">
        <v>1</v>
      </c>
      <c r="J68" s="187">
        <v>5</v>
      </c>
      <c r="K68" s="187">
        <v>9</v>
      </c>
      <c r="L68" s="187">
        <v>4</v>
      </c>
      <c r="M68" s="107">
        <v>3</v>
      </c>
      <c r="N68" s="107">
        <v>47</v>
      </c>
    </row>
    <row r="69" spans="1:14" ht="15.95" customHeight="1" x14ac:dyDescent="0.2">
      <c r="A69" s="96" t="s">
        <v>62</v>
      </c>
      <c r="B69" s="189">
        <v>211</v>
      </c>
      <c r="C69" s="188">
        <v>0</v>
      </c>
      <c r="D69" s="189">
        <v>2</v>
      </c>
      <c r="E69" s="189">
        <v>9</v>
      </c>
      <c r="F69" s="189">
        <v>13</v>
      </c>
      <c r="G69" s="189">
        <v>8</v>
      </c>
      <c r="H69" s="189">
        <v>16</v>
      </c>
      <c r="I69" s="189">
        <v>0</v>
      </c>
      <c r="J69" s="189">
        <v>14</v>
      </c>
      <c r="K69" s="189">
        <v>16</v>
      </c>
      <c r="L69" s="189">
        <v>19</v>
      </c>
      <c r="M69" s="108">
        <v>1</v>
      </c>
      <c r="N69" s="108">
        <v>113</v>
      </c>
    </row>
    <row r="70" spans="1:14" ht="15.95" customHeight="1" x14ac:dyDescent="0.2">
      <c r="A70" s="98" t="s">
        <v>63</v>
      </c>
      <c r="B70" s="191">
        <v>2172</v>
      </c>
      <c r="C70" s="198">
        <v>0</v>
      </c>
      <c r="D70" s="191">
        <v>32</v>
      </c>
      <c r="E70" s="191">
        <v>62</v>
      </c>
      <c r="F70" s="191">
        <v>90</v>
      </c>
      <c r="G70" s="191">
        <v>87</v>
      </c>
      <c r="H70" s="191">
        <v>176</v>
      </c>
      <c r="I70" s="191">
        <v>6</v>
      </c>
      <c r="J70" s="191">
        <v>109</v>
      </c>
      <c r="K70" s="191">
        <v>95</v>
      </c>
      <c r="L70" s="191">
        <v>142</v>
      </c>
      <c r="M70" s="109">
        <v>24</v>
      </c>
      <c r="N70" s="109">
        <v>1349</v>
      </c>
    </row>
    <row r="71" spans="1:14" ht="15.95" customHeight="1" x14ac:dyDescent="0.2">
      <c r="A71" s="96" t="s">
        <v>64</v>
      </c>
      <c r="B71" s="187">
        <v>341</v>
      </c>
      <c r="C71" s="186">
        <v>0</v>
      </c>
      <c r="D71" s="187">
        <v>3</v>
      </c>
      <c r="E71" s="187">
        <v>7</v>
      </c>
      <c r="F71" s="187">
        <v>12</v>
      </c>
      <c r="G71" s="187">
        <v>18</v>
      </c>
      <c r="H71" s="187">
        <v>22</v>
      </c>
      <c r="I71" s="187">
        <v>0</v>
      </c>
      <c r="J71" s="187">
        <v>31</v>
      </c>
      <c r="K71" s="187">
        <v>15</v>
      </c>
      <c r="L71" s="187">
        <v>39</v>
      </c>
      <c r="M71" s="107">
        <v>10</v>
      </c>
      <c r="N71" s="107">
        <v>184</v>
      </c>
    </row>
    <row r="72" spans="1:14" ht="15.95" customHeight="1" x14ac:dyDescent="0.2">
      <c r="A72" s="96" t="s">
        <v>65</v>
      </c>
      <c r="B72" s="187">
        <v>207</v>
      </c>
      <c r="C72" s="186">
        <v>1</v>
      </c>
      <c r="D72" s="187">
        <v>2</v>
      </c>
      <c r="E72" s="187">
        <v>0</v>
      </c>
      <c r="F72" s="187">
        <v>13</v>
      </c>
      <c r="G72" s="187">
        <v>5</v>
      </c>
      <c r="H72" s="187">
        <v>14</v>
      </c>
      <c r="I72" s="187">
        <v>0</v>
      </c>
      <c r="J72" s="187">
        <v>14</v>
      </c>
      <c r="K72" s="187">
        <v>16</v>
      </c>
      <c r="L72" s="187">
        <v>13</v>
      </c>
      <c r="M72" s="107">
        <v>8</v>
      </c>
      <c r="N72" s="107">
        <v>121</v>
      </c>
    </row>
    <row r="73" spans="1:14" ht="15.95" customHeight="1" x14ac:dyDescent="0.2">
      <c r="A73" s="96" t="s">
        <v>66</v>
      </c>
      <c r="B73" s="187">
        <v>292</v>
      </c>
      <c r="C73" s="186">
        <v>0</v>
      </c>
      <c r="D73" s="187">
        <v>1</v>
      </c>
      <c r="E73" s="187">
        <v>3</v>
      </c>
      <c r="F73" s="187">
        <v>10</v>
      </c>
      <c r="G73" s="187">
        <v>12</v>
      </c>
      <c r="H73" s="187">
        <v>19</v>
      </c>
      <c r="I73" s="187">
        <v>2</v>
      </c>
      <c r="J73" s="187">
        <v>12</v>
      </c>
      <c r="K73" s="187">
        <v>12</v>
      </c>
      <c r="L73" s="187">
        <v>28</v>
      </c>
      <c r="M73" s="107">
        <v>0</v>
      </c>
      <c r="N73" s="107">
        <v>193</v>
      </c>
    </row>
    <row r="74" spans="1:14" ht="15.95" customHeight="1" x14ac:dyDescent="0.2">
      <c r="A74" s="96" t="s">
        <v>67</v>
      </c>
      <c r="B74" s="187">
        <v>102</v>
      </c>
      <c r="C74" s="186">
        <v>0</v>
      </c>
      <c r="D74" s="187">
        <v>2</v>
      </c>
      <c r="E74" s="187">
        <v>1</v>
      </c>
      <c r="F74" s="187">
        <v>4</v>
      </c>
      <c r="G74" s="187">
        <v>5</v>
      </c>
      <c r="H74" s="187">
        <v>9</v>
      </c>
      <c r="I74" s="187">
        <v>0</v>
      </c>
      <c r="J74" s="187">
        <v>2</v>
      </c>
      <c r="K74" s="187">
        <v>8</v>
      </c>
      <c r="L74" s="187">
        <v>6</v>
      </c>
      <c r="M74" s="107">
        <v>1</v>
      </c>
      <c r="N74" s="107">
        <v>64</v>
      </c>
    </row>
    <row r="75" spans="1:14" ht="15.95" customHeight="1" x14ac:dyDescent="0.2">
      <c r="A75" s="96" t="s">
        <v>68</v>
      </c>
      <c r="B75" s="187">
        <v>28</v>
      </c>
      <c r="C75" s="186">
        <v>0</v>
      </c>
      <c r="D75" s="187">
        <v>0</v>
      </c>
      <c r="E75" s="187">
        <v>1</v>
      </c>
      <c r="F75" s="187">
        <v>3</v>
      </c>
      <c r="G75" s="187">
        <v>0</v>
      </c>
      <c r="H75" s="187">
        <v>1</v>
      </c>
      <c r="I75" s="187">
        <v>0</v>
      </c>
      <c r="J75" s="187">
        <v>1</v>
      </c>
      <c r="K75" s="187">
        <v>0</v>
      </c>
      <c r="L75" s="187">
        <v>1</v>
      </c>
      <c r="M75" s="107">
        <v>0</v>
      </c>
      <c r="N75" s="107">
        <v>21</v>
      </c>
    </row>
    <row r="76" spans="1:14" ht="15.95" customHeight="1" x14ac:dyDescent="0.2">
      <c r="A76" s="96" t="s">
        <v>69</v>
      </c>
      <c r="B76" s="187">
        <v>373</v>
      </c>
      <c r="C76" s="186">
        <v>0</v>
      </c>
      <c r="D76" s="187">
        <v>3</v>
      </c>
      <c r="E76" s="187">
        <v>7</v>
      </c>
      <c r="F76" s="187">
        <v>11</v>
      </c>
      <c r="G76" s="187">
        <v>14</v>
      </c>
      <c r="H76" s="187">
        <v>28</v>
      </c>
      <c r="I76" s="187">
        <v>2</v>
      </c>
      <c r="J76" s="187">
        <v>10</v>
      </c>
      <c r="K76" s="187">
        <v>13</v>
      </c>
      <c r="L76" s="187">
        <v>37</v>
      </c>
      <c r="M76" s="107">
        <v>26</v>
      </c>
      <c r="N76" s="107">
        <v>222</v>
      </c>
    </row>
    <row r="77" spans="1:14" ht="15.95" customHeight="1" x14ac:dyDescent="0.2">
      <c r="A77" s="96" t="s">
        <v>70</v>
      </c>
      <c r="B77" s="187">
        <v>568</v>
      </c>
      <c r="C77" s="186">
        <v>0</v>
      </c>
      <c r="D77" s="187">
        <v>8</v>
      </c>
      <c r="E77" s="187">
        <v>16</v>
      </c>
      <c r="F77" s="187">
        <v>32</v>
      </c>
      <c r="G77" s="187">
        <v>24</v>
      </c>
      <c r="H77" s="187">
        <v>49</v>
      </c>
      <c r="I77" s="187">
        <v>2</v>
      </c>
      <c r="J77" s="187">
        <v>29</v>
      </c>
      <c r="K77" s="187">
        <v>30</v>
      </c>
      <c r="L77" s="187">
        <v>24</v>
      </c>
      <c r="M77" s="107">
        <v>4</v>
      </c>
      <c r="N77" s="107">
        <v>350</v>
      </c>
    </row>
    <row r="78" spans="1:14" ht="15.95" customHeight="1" x14ac:dyDescent="0.2">
      <c r="A78" s="96" t="s">
        <v>71</v>
      </c>
      <c r="B78" s="187">
        <v>162</v>
      </c>
      <c r="C78" s="186">
        <v>0</v>
      </c>
      <c r="D78" s="187">
        <v>1</v>
      </c>
      <c r="E78" s="187">
        <v>3</v>
      </c>
      <c r="F78" s="187">
        <v>8</v>
      </c>
      <c r="G78" s="187">
        <v>9</v>
      </c>
      <c r="H78" s="187">
        <v>9</v>
      </c>
      <c r="I78" s="187">
        <v>1</v>
      </c>
      <c r="J78" s="187">
        <v>11</v>
      </c>
      <c r="K78" s="187">
        <v>14</v>
      </c>
      <c r="L78" s="187">
        <v>15</v>
      </c>
      <c r="M78" s="107">
        <v>5</v>
      </c>
      <c r="N78" s="107">
        <v>86</v>
      </c>
    </row>
    <row r="79" spans="1:14" ht="15.95" customHeight="1" x14ac:dyDescent="0.2">
      <c r="A79" s="96" t="s">
        <v>72</v>
      </c>
      <c r="B79" s="187">
        <v>120</v>
      </c>
      <c r="C79" s="186">
        <v>0</v>
      </c>
      <c r="D79" s="187">
        <v>0</v>
      </c>
      <c r="E79" s="187">
        <v>4</v>
      </c>
      <c r="F79" s="187">
        <v>4</v>
      </c>
      <c r="G79" s="187">
        <v>4</v>
      </c>
      <c r="H79" s="187">
        <v>5</v>
      </c>
      <c r="I79" s="187">
        <v>0</v>
      </c>
      <c r="J79" s="187">
        <v>19</v>
      </c>
      <c r="K79" s="187">
        <v>15</v>
      </c>
      <c r="L79" s="187">
        <v>10</v>
      </c>
      <c r="M79" s="107">
        <v>1</v>
      </c>
      <c r="N79" s="107">
        <v>58</v>
      </c>
    </row>
    <row r="80" spans="1:14" ht="15.95" customHeight="1" x14ac:dyDescent="0.2">
      <c r="A80" s="96" t="s">
        <v>73</v>
      </c>
      <c r="B80" s="187">
        <v>148</v>
      </c>
      <c r="C80" s="186">
        <v>0</v>
      </c>
      <c r="D80" s="187">
        <v>1</v>
      </c>
      <c r="E80" s="187">
        <v>7</v>
      </c>
      <c r="F80" s="187">
        <v>4</v>
      </c>
      <c r="G80" s="187">
        <v>6</v>
      </c>
      <c r="H80" s="187">
        <v>17</v>
      </c>
      <c r="I80" s="187">
        <v>0</v>
      </c>
      <c r="J80" s="187">
        <v>9</v>
      </c>
      <c r="K80" s="187">
        <v>3</v>
      </c>
      <c r="L80" s="187">
        <v>6</v>
      </c>
      <c r="M80" s="107">
        <v>8</v>
      </c>
      <c r="N80" s="107">
        <v>87</v>
      </c>
    </row>
    <row r="81" spans="1:14" ht="15.95" customHeight="1" x14ac:dyDescent="0.2">
      <c r="A81" s="96" t="s">
        <v>74</v>
      </c>
      <c r="B81" s="187">
        <v>57</v>
      </c>
      <c r="C81" s="186">
        <v>0</v>
      </c>
      <c r="D81" s="187">
        <v>1</v>
      </c>
      <c r="E81" s="187">
        <v>1</v>
      </c>
      <c r="F81" s="187">
        <v>1</v>
      </c>
      <c r="G81" s="187">
        <v>1</v>
      </c>
      <c r="H81" s="187">
        <v>3</v>
      </c>
      <c r="I81" s="187">
        <v>0</v>
      </c>
      <c r="J81" s="187">
        <v>4</v>
      </c>
      <c r="K81" s="187">
        <v>2</v>
      </c>
      <c r="L81" s="187">
        <v>5</v>
      </c>
      <c r="M81" s="107">
        <v>0</v>
      </c>
      <c r="N81" s="107">
        <v>39</v>
      </c>
    </row>
    <row r="82" spans="1:14" ht="15.95" customHeight="1" x14ac:dyDescent="0.2">
      <c r="A82" s="96" t="s">
        <v>75</v>
      </c>
      <c r="B82" s="187">
        <v>143</v>
      </c>
      <c r="C82" s="186">
        <v>0</v>
      </c>
      <c r="D82" s="187">
        <v>0</v>
      </c>
      <c r="E82" s="187">
        <v>3</v>
      </c>
      <c r="F82" s="187">
        <v>2</v>
      </c>
      <c r="G82" s="187">
        <v>5</v>
      </c>
      <c r="H82" s="187">
        <v>12</v>
      </c>
      <c r="I82" s="187">
        <v>1</v>
      </c>
      <c r="J82" s="187">
        <v>10</v>
      </c>
      <c r="K82" s="187">
        <v>5</v>
      </c>
      <c r="L82" s="187">
        <v>19</v>
      </c>
      <c r="M82" s="107">
        <v>0</v>
      </c>
      <c r="N82" s="107">
        <v>86</v>
      </c>
    </row>
    <row r="83" spans="1:14" ht="15.95" customHeight="1" x14ac:dyDescent="0.2">
      <c r="A83" s="96" t="s">
        <v>76</v>
      </c>
      <c r="B83" s="189">
        <v>226</v>
      </c>
      <c r="C83" s="188">
        <v>0</v>
      </c>
      <c r="D83" s="189">
        <v>2</v>
      </c>
      <c r="E83" s="189">
        <v>4</v>
      </c>
      <c r="F83" s="189">
        <v>5</v>
      </c>
      <c r="G83" s="189">
        <v>1</v>
      </c>
      <c r="H83" s="189">
        <v>15</v>
      </c>
      <c r="I83" s="189">
        <v>1</v>
      </c>
      <c r="J83" s="189">
        <v>20</v>
      </c>
      <c r="K83" s="189">
        <v>9</v>
      </c>
      <c r="L83" s="189">
        <v>19</v>
      </c>
      <c r="M83" s="108">
        <v>3</v>
      </c>
      <c r="N83" s="108">
        <v>147</v>
      </c>
    </row>
    <row r="84" spans="1:14" ht="15.95" customHeight="1" x14ac:dyDescent="0.2">
      <c r="A84" s="98" t="s">
        <v>77</v>
      </c>
      <c r="B84" s="191">
        <v>2767</v>
      </c>
      <c r="C84" s="198">
        <v>1</v>
      </c>
      <c r="D84" s="191">
        <v>24</v>
      </c>
      <c r="E84" s="191">
        <v>57</v>
      </c>
      <c r="F84" s="191">
        <v>109</v>
      </c>
      <c r="G84" s="191">
        <v>104</v>
      </c>
      <c r="H84" s="191">
        <v>203</v>
      </c>
      <c r="I84" s="191">
        <v>9</v>
      </c>
      <c r="J84" s="191">
        <v>172</v>
      </c>
      <c r="K84" s="191">
        <v>142</v>
      </c>
      <c r="L84" s="191">
        <v>222</v>
      </c>
      <c r="M84" s="109">
        <v>66</v>
      </c>
      <c r="N84" s="109">
        <v>1658</v>
      </c>
    </row>
    <row r="85" spans="1:14" ht="15.95" customHeight="1" x14ac:dyDescent="0.2">
      <c r="A85" s="96" t="s">
        <v>78</v>
      </c>
      <c r="B85" s="187">
        <v>136</v>
      </c>
      <c r="C85" s="186">
        <v>0</v>
      </c>
      <c r="D85" s="187">
        <v>0</v>
      </c>
      <c r="E85" s="187">
        <v>0</v>
      </c>
      <c r="F85" s="187">
        <v>4</v>
      </c>
      <c r="G85" s="187">
        <v>3</v>
      </c>
      <c r="H85" s="187">
        <v>9</v>
      </c>
      <c r="I85" s="187">
        <v>3</v>
      </c>
      <c r="J85" s="187">
        <v>19</v>
      </c>
      <c r="K85" s="187">
        <v>10</v>
      </c>
      <c r="L85" s="187">
        <v>9</v>
      </c>
      <c r="M85" s="107">
        <v>0</v>
      </c>
      <c r="N85" s="107">
        <v>79</v>
      </c>
    </row>
    <row r="86" spans="1:14" ht="15.95" customHeight="1" x14ac:dyDescent="0.2">
      <c r="A86" s="96" t="s">
        <v>79</v>
      </c>
      <c r="B86" s="187">
        <v>170</v>
      </c>
      <c r="C86" s="186">
        <v>0</v>
      </c>
      <c r="D86" s="187">
        <v>3</v>
      </c>
      <c r="E86" s="187">
        <v>9</v>
      </c>
      <c r="F86" s="187">
        <v>8</v>
      </c>
      <c r="G86" s="187">
        <v>18</v>
      </c>
      <c r="H86" s="187">
        <v>14</v>
      </c>
      <c r="I86" s="187">
        <v>0</v>
      </c>
      <c r="J86" s="187">
        <v>2</v>
      </c>
      <c r="K86" s="187">
        <v>8</v>
      </c>
      <c r="L86" s="187">
        <v>3</v>
      </c>
      <c r="M86" s="107">
        <v>0</v>
      </c>
      <c r="N86" s="107">
        <v>105</v>
      </c>
    </row>
    <row r="87" spans="1:14" ht="15.95" customHeight="1" x14ac:dyDescent="0.2">
      <c r="A87" s="96" t="s">
        <v>80</v>
      </c>
      <c r="B87" s="187">
        <v>205</v>
      </c>
      <c r="C87" s="186">
        <v>0</v>
      </c>
      <c r="D87" s="187">
        <v>4</v>
      </c>
      <c r="E87" s="187">
        <v>11</v>
      </c>
      <c r="F87" s="187">
        <v>7</v>
      </c>
      <c r="G87" s="187">
        <v>9</v>
      </c>
      <c r="H87" s="187">
        <v>23</v>
      </c>
      <c r="I87" s="187">
        <v>1</v>
      </c>
      <c r="J87" s="187">
        <v>7</v>
      </c>
      <c r="K87" s="187">
        <v>2</v>
      </c>
      <c r="L87" s="187">
        <v>8</v>
      </c>
      <c r="M87" s="107">
        <v>1</v>
      </c>
      <c r="N87" s="107">
        <v>132</v>
      </c>
    </row>
    <row r="88" spans="1:14" ht="15.95" customHeight="1" x14ac:dyDescent="0.2">
      <c r="A88" s="96" t="s">
        <v>81</v>
      </c>
      <c r="B88" s="187">
        <v>71</v>
      </c>
      <c r="C88" s="186">
        <v>0</v>
      </c>
      <c r="D88" s="187">
        <v>1</v>
      </c>
      <c r="E88" s="187">
        <v>4</v>
      </c>
      <c r="F88" s="187">
        <v>5</v>
      </c>
      <c r="G88" s="187">
        <v>3</v>
      </c>
      <c r="H88" s="187">
        <v>7</v>
      </c>
      <c r="I88" s="187">
        <v>0</v>
      </c>
      <c r="J88" s="187">
        <v>2</v>
      </c>
      <c r="K88" s="187">
        <v>4</v>
      </c>
      <c r="L88" s="187">
        <v>7</v>
      </c>
      <c r="M88" s="107">
        <v>0</v>
      </c>
      <c r="N88" s="107">
        <v>38</v>
      </c>
    </row>
    <row r="89" spans="1:14" ht="15.95" customHeight="1" x14ac:dyDescent="0.2">
      <c r="A89" s="96" t="s">
        <v>82</v>
      </c>
      <c r="B89" s="187">
        <v>127</v>
      </c>
      <c r="C89" s="186">
        <v>0</v>
      </c>
      <c r="D89" s="187">
        <v>3</v>
      </c>
      <c r="E89" s="187">
        <v>6</v>
      </c>
      <c r="F89" s="187">
        <v>7</v>
      </c>
      <c r="G89" s="187">
        <v>5</v>
      </c>
      <c r="H89" s="187">
        <v>17</v>
      </c>
      <c r="I89" s="187">
        <v>0</v>
      </c>
      <c r="J89" s="187">
        <v>3</v>
      </c>
      <c r="K89" s="187">
        <v>7</v>
      </c>
      <c r="L89" s="187">
        <v>9</v>
      </c>
      <c r="M89" s="107">
        <v>0</v>
      </c>
      <c r="N89" s="107">
        <v>70</v>
      </c>
    </row>
    <row r="90" spans="1:14" ht="15.95" customHeight="1" x14ac:dyDescent="0.2">
      <c r="A90" s="96" t="s">
        <v>83</v>
      </c>
      <c r="B90" s="187">
        <v>454</v>
      </c>
      <c r="C90" s="186">
        <v>0</v>
      </c>
      <c r="D90" s="187">
        <v>3</v>
      </c>
      <c r="E90" s="187">
        <v>6</v>
      </c>
      <c r="F90" s="187">
        <v>12</v>
      </c>
      <c r="G90" s="187">
        <v>17</v>
      </c>
      <c r="H90" s="187">
        <v>31</v>
      </c>
      <c r="I90" s="187">
        <v>3</v>
      </c>
      <c r="J90" s="187">
        <v>23</v>
      </c>
      <c r="K90" s="187">
        <v>43</v>
      </c>
      <c r="L90" s="187">
        <v>38</v>
      </c>
      <c r="M90" s="107">
        <v>4</v>
      </c>
      <c r="N90" s="107">
        <v>274</v>
      </c>
    </row>
    <row r="91" spans="1:14" ht="15.95" customHeight="1" x14ac:dyDescent="0.2">
      <c r="A91" s="96" t="s">
        <v>84</v>
      </c>
      <c r="B91" s="187">
        <v>403</v>
      </c>
      <c r="C91" s="186">
        <v>0</v>
      </c>
      <c r="D91" s="187">
        <v>2</v>
      </c>
      <c r="E91" s="187">
        <v>4</v>
      </c>
      <c r="F91" s="187">
        <v>13</v>
      </c>
      <c r="G91" s="187">
        <v>12</v>
      </c>
      <c r="H91" s="187">
        <v>27</v>
      </c>
      <c r="I91" s="187">
        <v>0</v>
      </c>
      <c r="J91" s="187">
        <v>15</v>
      </c>
      <c r="K91" s="187">
        <v>30</v>
      </c>
      <c r="L91" s="187">
        <v>25</v>
      </c>
      <c r="M91" s="107">
        <v>1</v>
      </c>
      <c r="N91" s="107">
        <v>274</v>
      </c>
    </row>
    <row r="92" spans="1:14" ht="15.95" customHeight="1" x14ac:dyDescent="0.2">
      <c r="A92" s="96" t="s">
        <v>85</v>
      </c>
      <c r="B92" s="187">
        <v>261</v>
      </c>
      <c r="C92" s="186">
        <v>1</v>
      </c>
      <c r="D92" s="187">
        <v>4</v>
      </c>
      <c r="E92" s="187">
        <v>6</v>
      </c>
      <c r="F92" s="187">
        <v>5</v>
      </c>
      <c r="G92" s="187">
        <v>3</v>
      </c>
      <c r="H92" s="187">
        <v>22</v>
      </c>
      <c r="I92" s="187">
        <v>0</v>
      </c>
      <c r="J92" s="187">
        <v>7</v>
      </c>
      <c r="K92" s="187">
        <v>4</v>
      </c>
      <c r="L92" s="187">
        <v>34</v>
      </c>
      <c r="M92" s="107">
        <v>1</v>
      </c>
      <c r="N92" s="107">
        <v>174</v>
      </c>
    </row>
    <row r="93" spans="1:14" ht="15.95" customHeight="1" x14ac:dyDescent="0.2">
      <c r="A93" s="96" t="s">
        <v>86</v>
      </c>
      <c r="B93" s="187">
        <v>67</v>
      </c>
      <c r="C93" s="186">
        <v>0</v>
      </c>
      <c r="D93" s="187">
        <v>0</v>
      </c>
      <c r="E93" s="187">
        <v>1</v>
      </c>
      <c r="F93" s="187">
        <v>0</v>
      </c>
      <c r="G93" s="187">
        <v>6</v>
      </c>
      <c r="H93" s="187">
        <v>6</v>
      </c>
      <c r="I93" s="187">
        <v>0</v>
      </c>
      <c r="J93" s="187">
        <v>4</v>
      </c>
      <c r="K93" s="187">
        <v>4</v>
      </c>
      <c r="L93" s="187">
        <v>2</v>
      </c>
      <c r="M93" s="107">
        <v>2</v>
      </c>
      <c r="N93" s="107">
        <v>42</v>
      </c>
    </row>
    <row r="94" spans="1:14" ht="15.95" customHeight="1" x14ac:dyDescent="0.2">
      <c r="A94" s="96" t="s">
        <v>87</v>
      </c>
      <c r="B94" s="187">
        <v>281</v>
      </c>
      <c r="C94" s="186">
        <v>0</v>
      </c>
      <c r="D94" s="187">
        <v>3</v>
      </c>
      <c r="E94" s="187">
        <v>9</v>
      </c>
      <c r="F94" s="187">
        <v>10</v>
      </c>
      <c r="G94" s="187">
        <v>14</v>
      </c>
      <c r="H94" s="187">
        <v>20</v>
      </c>
      <c r="I94" s="187">
        <v>0</v>
      </c>
      <c r="J94" s="187">
        <v>20</v>
      </c>
      <c r="K94" s="187">
        <v>22</v>
      </c>
      <c r="L94" s="187">
        <v>20</v>
      </c>
      <c r="M94" s="107">
        <v>1</v>
      </c>
      <c r="N94" s="107">
        <v>162</v>
      </c>
    </row>
    <row r="95" spans="1:14" ht="15.95" customHeight="1" x14ac:dyDescent="0.2">
      <c r="A95" s="96" t="s">
        <v>88</v>
      </c>
      <c r="B95" s="189">
        <v>279</v>
      </c>
      <c r="C95" s="188">
        <v>0</v>
      </c>
      <c r="D95" s="189">
        <v>2</v>
      </c>
      <c r="E95" s="189">
        <v>1</v>
      </c>
      <c r="F95" s="189">
        <v>7</v>
      </c>
      <c r="G95" s="189">
        <v>10</v>
      </c>
      <c r="H95" s="189">
        <v>28</v>
      </c>
      <c r="I95" s="189">
        <v>0</v>
      </c>
      <c r="J95" s="189">
        <v>9</v>
      </c>
      <c r="K95" s="189">
        <v>11</v>
      </c>
      <c r="L95" s="189">
        <v>18</v>
      </c>
      <c r="M95" s="108">
        <v>2</v>
      </c>
      <c r="N95" s="108">
        <v>191</v>
      </c>
    </row>
    <row r="96" spans="1:14" ht="15.95" customHeight="1" x14ac:dyDescent="0.2">
      <c r="A96" s="98" t="s">
        <v>89</v>
      </c>
      <c r="B96" s="191">
        <v>2454</v>
      </c>
      <c r="C96" s="198">
        <v>1</v>
      </c>
      <c r="D96" s="191">
        <v>25</v>
      </c>
      <c r="E96" s="191">
        <v>57</v>
      </c>
      <c r="F96" s="191">
        <v>78</v>
      </c>
      <c r="G96" s="191">
        <v>100</v>
      </c>
      <c r="H96" s="191">
        <v>204</v>
      </c>
      <c r="I96" s="191">
        <v>7</v>
      </c>
      <c r="J96" s="191">
        <v>111</v>
      </c>
      <c r="K96" s="191">
        <v>145</v>
      </c>
      <c r="L96" s="191">
        <v>173</v>
      </c>
      <c r="M96" s="109">
        <v>12</v>
      </c>
      <c r="N96" s="109">
        <v>1541</v>
      </c>
    </row>
    <row r="97" spans="1:14" ht="15.95" customHeight="1" thickBot="1" x14ac:dyDescent="0.25">
      <c r="A97" s="102" t="s">
        <v>90</v>
      </c>
      <c r="B97" s="202">
        <v>15624</v>
      </c>
      <c r="C97" s="202">
        <v>7</v>
      </c>
      <c r="D97" s="202">
        <v>178</v>
      </c>
      <c r="E97" s="202">
        <v>401</v>
      </c>
      <c r="F97" s="202">
        <v>672</v>
      </c>
      <c r="G97" s="202">
        <v>719</v>
      </c>
      <c r="H97" s="202">
        <v>1276</v>
      </c>
      <c r="I97" s="202">
        <v>36</v>
      </c>
      <c r="J97" s="202">
        <v>868</v>
      </c>
      <c r="K97" s="202">
        <v>954</v>
      </c>
      <c r="L97" s="202">
        <v>1196</v>
      </c>
      <c r="M97" s="202">
        <v>408</v>
      </c>
      <c r="N97" s="283">
        <v>8909</v>
      </c>
    </row>
    <row r="98" spans="1:14" x14ac:dyDescent="0.2">
      <c r="A98" s="101"/>
      <c r="B98" s="97"/>
      <c r="C98" s="97"/>
      <c r="D98" s="97"/>
      <c r="E98" s="97"/>
      <c r="F98" s="97"/>
      <c r="G98" s="97"/>
      <c r="H98" s="97"/>
      <c r="I98" s="97"/>
      <c r="J98" s="97"/>
      <c r="K98" s="97"/>
      <c r="L98" s="97"/>
      <c r="M98" s="97"/>
      <c r="N98" s="97"/>
    </row>
    <row r="99" spans="1:14" ht="30.75" customHeight="1" x14ac:dyDescent="0.2">
      <c r="A99" s="375" t="s">
        <v>400</v>
      </c>
      <c r="B99" s="375"/>
      <c r="C99" s="375"/>
      <c r="D99" s="375"/>
      <c r="E99" s="375"/>
      <c r="F99" s="375"/>
      <c r="G99" s="375"/>
      <c r="H99" s="375"/>
      <c r="I99" s="375"/>
      <c r="J99" s="375"/>
      <c r="K99" s="375"/>
      <c r="L99" s="375"/>
      <c r="M99" s="375"/>
    </row>
  </sheetData>
  <mergeCells count="6">
    <mergeCell ref="A6:M6"/>
    <mergeCell ref="L7:M7"/>
    <mergeCell ref="A99:M99"/>
    <mergeCell ref="A8:A9"/>
    <mergeCell ref="B8:B9"/>
    <mergeCell ref="C8:N8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URL xmlns="http://schemas.microsoft.com/sharepoint/v3">
      <Url xsi:nil="true"/>
      <Description xsi:nil="true"/>
    </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Archivacny predpis" ma:contentTypeID="0x01010A00D94F56E9EC3B8B4FA8C371B03812F5D600F9A3913C605B9D4A9C419ED6588D762C" ma:contentTypeVersion="3" ma:contentTypeDescription="" ma:contentTypeScope="" ma:versionID="f3591dc570cab44050ff02909cff3c91">
  <xsd:schema xmlns:xsd="http://www.w3.org/2001/XMLSchema" xmlns:p="http://schemas.microsoft.com/office/2006/metadata/properties" xmlns:ns1="http://schemas.microsoft.com/sharepoint/v3" targetNamespace="http://schemas.microsoft.com/office/2006/metadata/properties" ma:root="true" ma:fieldsID="9b650164e2558af1543097b64ccb005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URL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7" nillable="true" ma:displayName="URL" ma:internalName="URL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1029DD91-720D-43AA-9440-E7B70D332487}">
  <ds:schemaRefs>
    <ds:schemaRef ds:uri="http://schemas.microsoft.com/office/2006/documentManagement/types"/>
    <ds:schemaRef ds:uri="http://purl.org/dc/terms/"/>
    <ds:schemaRef ds:uri="http://purl.org/dc/dcmitype/"/>
    <ds:schemaRef ds:uri="http://purl.org/dc/elements/1.1/"/>
    <ds:schemaRef ds:uri="http://schemas.openxmlformats.org/package/2006/metadata/core-properties"/>
    <ds:schemaRef ds:uri="http://www.w3.org/XML/1998/namespace"/>
    <ds:schemaRef ds:uri="http://schemas.microsoft.com/office/2006/metadata/properties"/>
    <ds:schemaRef ds:uri="http://schemas.microsoft.com/sharepoint/v3"/>
  </ds:schemaRefs>
</ds:datastoreItem>
</file>

<file path=customXml/itemProps2.xml><?xml version="1.0" encoding="utf-8"?>
<ds:datastoreItem xmlns:ds="http://schemas.openxmlformats.org/officeDocument/2006/customXml" ds:itemID="{97DFDFDB-E0E3-463D-AF39-AD2B9C48CD3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F0F0DAA8-EE61-4C75-9D21-52446DD45E15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F3360F7F-3920-4D6C-8EE9-AD53541DFFAE}">
  <ds:schemaRefs>
    <ds:schemaRef ds:uri="http://schemas.microsoft.com/office/2006/metadata/long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31</vt:i4>
      </vt:variant>
      <vt:variant>
        <vt:lpstr>Pomenované rozsahy</vt:lpstr>
      </vt:variant>
      <vt:variant>
        <vt:i4>32</vt:i4>
      </vt:variant>
    </vt:vector>
  </HeadingPairs>
  <TitlesOfParts>
    <vt:vector size="63" baseType="lpstr">
      <vt:lpstr>Uvod</vt:lpstr>
      <vt:lpstr>Obsah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</vt:lpstr>
      <vt:lpstr>Tab13</vt:lpstr>
      <vt:lpstr>Tab14</vt:lpstr>
      <vt:lpstr>Tab15</vt:lpstr>
      <vt:lpstr>Tab16</vt:lpstr>
      <vt:lpstr>Tab17</vt:lpstr>
      <vt:lpstr>Tab18</vt:lpstr>
      <vt:lpstr>Tab19</vt:lpstr>
      <vt:lpstr>Tab20</vt:lpstr>
      <vt:lpstr>Tab21</vt:lpstr>
      <vt:lpstr>Tab22</vt:lpstr>
      <vt:lpstr>Tab23</vt:lpstr>
      <vt:lpstr>Tab24</vt:lpstr>
      <vt:lpstr>Tab25</vt:lpstr>
      <vt:lpstr>Tab26</vt:lpstr>
      <vt:lpstr>Tab27</vt:lpstr>
      <vt:lpstr>PojmySkratky</vt:lpstr>
      <vt:lpstr>Ciselniky</vt:lpstr>
      <vt:lpstr>'Tab1'!Názvy_tlače</vt:lpstr>
      <vt:lpstr>'Tab10'!Názvy_tlače</vt:lpstr>
      <vt:lpstr>'Tab11'!Názvy_tlače</vt:lpstr>
      <vt:lpstr>'Tab12'!Názvy_tlače</vt:lpstr>
      <vt:lpstr>'Tab13'!Názvy_tlače</vt:lpstr>
      <vt:lpstr>'Tab14'!Názvy_tlače</vt:lpstr>
      <vt:lpstr>'Tab15'!Názvy_tlače</vt:lpstr>
      <vt:lpstr>'Tab16'!Názvy_tlače</vt:lpstr>
      <vt:lpstr>'Tab17'!Názvy_tlače</vt:lpstr>
      <vt:lpstr>'Tab18'!Názvy_tlače</vt:lpstr>
      <vt:lpstr>'Tab19'!Názvy_tlače</vt:lpstr>
      <vt:lpstr>'Tab2'!Názvy_tlače</vt:lpstr>
      <vt:lpstr>'Tab20'!Názvy_tlače</vt:lpstr>
      <vt:lpstr>'Tab21'!Názvy_tlače</vt:lpstr>
      <vt:lpstr>'Tab22'!Názvy_tlače</vt:lpstr>
      <vt:lpstr>'Tab23'!Názvy_tlače</vt:lpstr>
      <vt:lpstr>'Tab24'!Názvy_tlače</vt:lpstr>
      <vt:lpstr>'Tab25'!Názvy_tlače</vt:lpstr>
      <vt:lpstr>'Tab26'!Názvy_tlače</vt:lpstr>
      <vt:lpstr>'Tab27'!Názvy_tlače</vt:lpstr>
      <vt:lpstr>'Tab3'!Názvy_tlače</vt:lpstr>
      <vt:lpstr>'Tab4'!Názvy_tlače</vt:lpstr>
      <vt:lpstr>'Tab5'!Názvy_tlače</vt:lpstr>
      <vt:lpstr>'Tab6'!Názvy_tlače</vt:lpstr>
      <vt:lpstr>'Tab7'!Názvy_tlače</vt:lpstr>
      <vt:lpstr>'Tab8'!Názvy_tlače</vt:lpstr>
      <vt:lpstr>'Tab9'!Názvy_tlače</vt:lpstr>
      <vt:lpstr>'Tab1'!Oblasť_tlače</vt:lpstr>
      <vt:lpstr>'Tab23'!Oblasť_tlače</vt:lpstr>
      <vt:lpstr>'Tab3'!Oblasť_tlače</vt:lpstr>
      <vt:lpstr>Ciselniky!OLE_LINK3</vt:lpstr>
      <vt:lpstr>PojmySkratky!OLE_LINK3</vt:lpstr>
    </vt:vector>
  </TitlesOfParts>
  <Company>NUP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NUP</dc:creator>
  <cp:lastModifiedBy>Ochránková Daniela</cp:lastModifiedBy>
  <cp:lastPrinted>2015-04-15T12:37:58Z</cp:lastPrinted>
  <dcterms:created xsi:type="dcterms:W3CDTF">2004-06-22T06:58:45Z</dcterms:created>
  <dcterms:modified xsi:type="dcterms:W3CDTF">2015-04-17T08:02:22Z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Archivacny predpis</vt:lpwstr>
  </property>
</Properties>
</file>